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mc:AlternateContent xmlns:mc="http://schemas.openxmlformats.org/markup-compatibility/2006">
    <mc:Choice Requires="x15">
      <x15ac:absPath xmlns:x15ac="http://schemas.microsoft.com/office/spreadsheetml/2010/11/ac" url="\\smadscgp002\Pasta Compartilhada Equipe de CGPAR - SPC\PRESTAÇÃO DE CONTAS\Érika Nascimento\Prestações de Contas Parciais - Antiga\Orientações gerais aos gestores\"/>
    </mc:Choice>
  </mc:AlternateContent>
  <xr:revisionPtr revIDLastSave="0" documentId="13_ncr:1_{BCC7B640-2F72-4BFC-8A19-86D493553440}" xr6:coauthVersionLast="47" xr6:coauthVersionMax="47" xr10:uidLastSave="{00000000-0000-0000-0000-000000000000}"/>
  <bookViews>
    <workbookView xWindow="28680" yWindow="-120" windowWidth="19440" windowHeight="15000" xr2:uid="{00000000-000D-0000-FFFF-FFFF00000000}"/>
  </bookViews>
  <sheets>
    <sheet name="Rel_Mon_Aval_Parc." sheetId="1" r:id="rId1"/>
    <sheet name="Formulas"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2" l="1"/>
  <c r="H4" i="2"/>
  <c r="H5" i="2"/>
  <c r="H6" i="2"/>
  <c r="H7" i="2"/>
  <c r="H8" i="2"/>
  <c r="H9" i="2"/>
  <c r="H10" i="2"/>
  <c r="H11" i="2"/>
  <c r="H2" i="2"/>
  <c r="H12" i="2" s="1" a="1"/>
  <c r="H12" i="2" s="1"/>
  <c r="J4" i="2" s="1"/>
  <c r="I2" i="2"/>
  <c r="J5" i="2" s="1"/>
  <c r="A7" i="1"/>
  <c r="J6" i="2" l="1"/>
  <c r="E9" i="1" s="1"/>
  <c r="F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<sst xmlns="http://schemas.openxmlformats.org/spreadsheetml/2006/main" count="367" uniqueCount="233">
  <si>
    <t xml:space="preserve">Relatório Técnico Anual de Monitoramento e Avaliação da Parceria						</t>
  </si>
  <si>
    <t xml:space="preserve">DADOS DA ORGANIZAÇÃO DA SOCIEDADE CIVIL PARCEIRA (OSC)						</t>
  </si>
  <si>
    <t>Nome da OSC</t>
  </si>
  <si>
    <t>Número do Processo</t>
  </si>
  <si>
    <t>SAS</t>
  </si>
  <si>
    <t>Nome Fantasia</t>
  </si>
  <si>
    <t>Número do Termo de Parceria</t>
  </si>
  <si>
    <t>Distrito</t>
  </si>
  <si>
    <t>Tipologia</t>
  </si>
  <si>
    <t>Início do Termo de Parceria</t>
  </si>
  <si>
    <t>Média da Capacidade Contratada</t>
  </si>
  <si>
    <t>CNPJ</t>
  </si>
  <si>
    <t>Vigência do Termo de Parceria</t>
  </si>
  <si>
    <t>Ano</t>
  </si>
  <si>
    <t xml:space="preserve">DEMONSTRAÇÃO DO ALCANCE DAS METAS						</t>
  </si>
  <si>
    <t xml:space="preserve">RESULTADO FINAL			</t>
  </si>
  <si>
    <t>Média total:</t>
  </si>
  <si>
    <t xml:space="preserve">DIMENSÃO	
	</t>
  </si>
  <si>
    <t xml:space="preserve">INDICADORES SEMESTRAIS	
	</t>
  </si>
  <si>
    <t xml:space="preserve">RESULTADO FINAL
</t>
  </si>
  <si>
    <t xml:space="preserve">JUSTIFICATIVAS APRESENTADAS PELA ORGANIZAÇÃO PARCEIRA PARA METAS NÃO ATINGIDAS	
	</t>
  </si>
  <si>
    <t xml:space="preserve">Estrutura física e administrativa </t>
  </si>
  <si>
    <t>1.1 Cômodos e mobiliários estão sendo utilizados no semestre conforme o aprovado no Plano de Trabalho</t>
  </si>
  <si>
    <t>1.2 Disponibilidade de materiais e artigos socioeducativos, pedagógicos, lúdicos e esportivos para realização das atividades, bem como de insumos que garantam as ofertas específicas da tipologia do serviço, previstos no Plano de Trabalho</t>
  </si>
  <si>
    <t>1.3 Cômodos e mobiliários se encontram em perfeitas condições de uso</t>
  </si>
  <si>
    <t>Serviços, processos ou atividades</t>
  </si>
  <si>
    <t>2.1 Percentual de Relatórios, Prontuários, Plano de Desenvolvimento do Usuário- PDU (usuários da PSB) / Plano Individual de Atendimento - PIA (usuários da PSE) / Plano de Desenvolvimento Familiar - PDF elaborados ou atualizados no semestre</t>
  </si>
  <si>
    <t>Produtos ou resultados</t>
  </si>
  <si>
    <t xml:space="preserve">3.1 Número de usuários atendidos / capacidade parceirizada do serviço </t>
  </si>
  <si>
    <t xml:space="preserve">3.2 Cardápio elaborado nos termos do Manual Prático de Alimentação da SMADS e com participação dos usuários do serviço </t>
  </si>
  <si>
    <t>3.3 Execução das atividades previstas no Plano de Ação Semestral, compreendendo todas as suas dimensões.</t>
  </si>
  <si>
    <t xml:space="preserve">3.4 Implantação de mecanismos de apuração da satisfação dos usuários do serviço e de canais de participação dos usuários na elaboração do Plano de Ação </t>
  </si>
  <si>
    <t>Recursos humanos</t>
  </si>
  <si>
    <t>4.1 Percentual de profissionais que participaram de ao menos uma capacitação/ atualização de conhecimento no semestre, ofertada pela OSC, pela SMADS ou outras instituições</t>
  </si>
  <si>
    <t>4.2 Adequação da força de trabalho, no semestre, ao quadro de recursos humanos previsto na legislação concernente à tipificação</t>
  </si>
  <si>
    <t xml:space="preserve">PRINCIPAIS AÇÕES EFETUADAS PARA ATINGIMENTO DAS METAS E DO OBJETO DA PARCERIA						</t>
  </si>
  <si>
    <t xml:space="preserve">Descreva sucintamente as atividades e metas estabelecidas com vistas à implantação do serviço/projeto						</t>
  </si>
  <si>
    <t xml:space="preserve">PARECER TÉCNICO						</t>
  </si>
  <si>
    <t xml:space="preserve">"Análise das atividades realizadas, com base nas visitas técnicas, das ações realizadas e do cumprimento das metas de acordo com a totalidade dos indicadores e parâmetros, bem como do impacto do benefício social obtido em razão da execução do objeto até o período
"						</t>
  </si>
  <si>
    <t xml:space="preserve">ANÁLISE DO PARECER TÉCNICO DO AJUSTE FINANCEIRO MENSAL						</t>
  </si>
  <si>
    <t xml:space="preserve">"Análise do relatório elaborado pela equipe responsável pelas atribuições financeiras das parcerias da SAS com os valores efetivamente transferidos pela SMADS, as despesas realizadas, os custos indiretos, as sobras de recursos financeiros, incluindo as aplicações financeiras do fundo de provisão, e eventuais valores devolvidos aos cofres públicos
"						</t>
  </si>
  <si>
    <t>1.</t>
  </si>
  <si>
    <t>2.</t>
  </si>
  <si>
    <t>3.</t>
  </si>
  <si>
    <t>4.</t>
  </si>
  <si>
    <t>5.</t>
  </si>
  <si>
    <t>6.</t>
  </si>
  <si>
    <t>7.</t>
  </si>
  <si>
    <t>8.</t>
  </si>
  <si>
    <t>9.</t>
  </si>
  <si>
    <t>10.</t>
  </si>
  <si>
    <t>11.</t>
  </si>
  <si>
    <t>12.</t>
  </si>
  <si>
    <t>13.</t>
  </si>
  <si>
    <t>14.</t>
  </si>
  <si>
    <t xml:space="preserve">ANÁLISE DAS AUDITORIAS REALIZADAS PELOS CONTROLES INTERNO E EXTERNO (SE HOUVER)						</t>
  </si>
  <si>
    <t xml:space="preserve">Análise das auditorias realizadas pelos controles interno e externo (se houver), no âmbito da fiscalização preventiva, bem como de suas conclusões e das medidas que tomaram em decorrência dessas auditorias						</t>
  </si>
  <si>
    <t xml:space="preserve">RESPONSÁVEL PELA AVALIAÇÃO						</t>
  </si>
  <si>
    <t>Nome do gestor da parceria</t>
  </si>
  <si>
    <t>Assinatura</t>
  </si>
  <si>
    <t>Data</t>
  </si>
  <si>
    <t>Responsável pela Comissão de Monitoramento e Avaliação</t>
  </si>
  <si>
    <t>Subprefeitura</t>
  </si>
  <si>
    <t>Distritos</t>
  </si>
  <si>
    <t>Tipologias</t>
  </si>
  <si>
    <t>Proteção</t>
  </si>
  <si>
    <t>Pontos</t>
  </si>
  <si>
    <t>Informações</t>
  </si>
  <si>
    <t>Relatório Final</t>
  </si>
  <si>
    <t>Aricanduva/Vila Formosa</t>
  </si>
  <si>
    <t>Água Rasa</t>
  </si>
  <si>
    <t>Atende</t>
  </si>
  <si>
    <t>PSE</t>
  </si>
  <si>
    <t xml:space="preserve">ATENÇÃO: Para esta tipologia de serviço, todos os Indicadores Semestrais devem ser pontuados com valores entre ''1 - Insuficiente'' a ''4 - Superior''.						</t>
  </si>
  <si>
    <t>Butantã</t>
  </si>
  <si>
    <t>Alto de Pinheiros</t>
  </si>
  <si>
    <t>Autonomia em foco</t>
  </si>
  <si>
    <t>O Indicador Semestral 3.2 não se aplica a esta tipologia de serviço.</t>
  </si>
  <si>
    <t>Campo Limpo</t>
  </si>
  <si>
    <t>Anhanguera</t>
  </si>
  <si>
    <t>Bagageiro</t>
  </si>
  <si>
    <t>Para esta tipologia de serviço não se aplicam os seguintes Indicadores Semestrais: 1.2, 2.1, 3.2, 3.3 e 3.4.</t>
  </si>
  <si>
    <t>Capela do Socorro</t>
  </si>
  <si>
    <t>Aricanduva</t>
  </si>
  <si>
    <t>CA I 16h</t>
  </si>
  <si>
    <t>Casa Verde</t>
  </si>
  <si>
    <t>Artur Alvim</t>
  </si>
  <si>
    <t xml:space="preserve">CA II – 24 horas
</t>
  </si>
  <si>
    <t>Cidade Ademar</t>
  </si>
  <si>
    <t>Barra Funda</t>
  </si>
  <si>
    <t>CAE Catadores</t>
  </si>
  <si>
    <t>Cidade Tiradentes</t>
  </si>
  <si>
    <t>Bela Vista</t>
  </si>
  <si>
    <t>CAE Convalescentes</t>
  </si>
  <si>
    <t>Ermelino Matarazzo</t>
  </si>
  <si>
    <t>Belém</t>
  </si>
  <si>
    <t>CAE Famílias</t>
  </si>
  <si>
    <t>Freguesia do Ó/Brasilândia</t>
  </si>
  <si>
    <t>Bom Retiro</t>
  </si>
  <si>
    <t>CAE Idosos</t>
  </si>
  <si>
    <t>Guaianases</t>
  </si>
  <si>
    <t>Brás</t>
  </si>
  <si>
    <t>CAE Imigrantes</t>
  </si>
  <si>
    <t>Ipiranga</t>
  </si>
  <si>
    <t>Brasilândia</t>
  </si>
  <si>
    <t>CAE Mulheres em Situação de Violência</t>
  </si>
  <si>
    <t>Itaim Paulista</t>
  </si>
  <si>
    <t>CAE para Mulheres</t>
  </si>
  <si>
    <t>Itaquera</t>
  </si>
  <si>
    <t>Cachoeirinha</t>
  </si>
  <si>
    <t>CAE para Mulheres Gestantes</t>
  </si>
  <si>
    <t>Jabaquara</t>
  </si>
  <si>
    <t>Cambuci</t>
  </si>
  <si>
    <t>CAE Trans</t>
  </si>
  <si>
    <t>Jaçanã/Tremembé</t>
  </si>
  <si>
    <t>Campo Belo</t>
  </si>
  <si>
    <t>Casa Lar</t>
  </si>
  <si>
    <t>Lapa</t>
  </si>
  <si>
    <t>Campo Grande</t>
  </si>
  <si>
    <t>CCA - Centro para Crianças e Adolescentes com atendimentos de 06 a 14 anos e 11 meses</t>
  </si>
  <si>
    <t>PSB</t>
  </si>
  <si>
    <t>M'Boi Mirim</t>
  </si>
  <si>
    <t>CCINTER - Centro de Convivência Intergeracional</t>
  </si>
  <si>
    <t>Mooca</t>
  </si>
  <si>
    <t>Cangaíba</t>
  </si>
  <si>
    <t>CDCM - Centro de Defesa e de Convivência da Mulher</t>
  </si>
  <si>
    <t>Parelheiros</t>
  </si>
  <si>
    <t>Capão Redondo</t>
  </si>
  <si>
    <t>CEDESP - Centro de Desenvolvimento Social e Produtivo para Adolescentes, Jovens e Adultos</t>
  </si>
  <si>
    <t>Penha</t>
  </si>
  <si>
    <t>Carrão</t>
  </si>
  <si>
    <t>Centro de Capacitação Técnica para Adultos em Situação de Rua</t>
  </si>
  <si>
    <t>Perus</t>
  </si>
  <si>
    <t xml:space="preserve">Centro Dia do Idoso </t>
  </si>
  <si>
    <t>Pinheiros</t>
  </si>
  <si>
    <t>Circo Escola</t>
  </si>
  <si>
    <t>Pirituba/Jaraguá</t>
  </si>
  <si>
    <t>Cidade Dutra</t>
  </si>
  <si>
    <t>CJ - Centro para a Juventude</t>
  </si>
  <si>
    <t>Santana/Tucuruvi</t>
  </si>
  <si>
    <t>Cidade Líder</t>
  </si>
  <si>
    <t>Clube da Turma</t>
  </si>
  <si>
    <t>Santo Amaro</t>
  </si>
  <si>
    <t>CRD - Centro de Referência e Defesa da Diversidade</t>
  </si>
  <si>
    <t>São Mateus</t>
  </si>
  <si>
    <t>Consolação</t>
  </si>
  <si>
    <t>CRECI - Centro de Referência do Idoso</t>
  </si>
  <si>
    <t>São Miguel Paulista</t>
  </si>
  <si>
    <t>Cursino</t>
  </si>
  <si>
    <t>CTA - Centros Temporários de Acolhimento</t>
  </si>
  <si>
    <t>Sapopemba</t>
  </si>
  <si>
    <t>Família Acolhedora</t>
  </si>
  <si>
    <t>Para esta tipologia de serviço não se aplicam os seguintes Indicadores Semestrais: 1.1 e 3.2.</t>
  </si>
  <si>
    <t>Sé</t>
  </si>
  <si>
    <t>Freguesia do Ó</t>
  </si>
  <si>
    <t>Família em foco</t>
  </si>
  <si>
    <t>Vila Maria/Vila Guilherme</t>
  </si>
  <si>
    <t>Grajaú</t>
  </si>
  <si>
    <t xml:space="preserve">ILPI - Instituição de Longa Permanência para Idoso </t>
  </si>
  <si>
    <t>Vila Mariana</t>
  </si>
  <si>
    <t xml:space="preserve">MSE - Serviço de Medidas Socioeducativas em Meio Aberto </t>
  </si>
  <si>
    <t>Vila Prudente</t>
  </si>
  <si>
    <t>Iguatemi</t>
  </si>
  <si>
    <t xml:space="preserve">NAISPcD - Núcleo de Apoio à Inclusão Social para pessoas com Deficiência  </t>
  </si>
  <si>
    <t>NCI - Núcleo de Convivência de Idosos</t>
  </si>
  <si>
    <t>Itaim Bibi</t>
  </si>
  <si>
    <t>NPJ - Núcleo de Proteção Jurídico Social e Apoio Psicológico</t>
  </si>
  <si>
    <t>Para esta tipologia de serviço não se aplicam os seguintes Indicadores Semestrais: 1.1 e 1.3.</t>
  </si>
  <si>
    <t>Núcleos de Convivência com Restaurante Comunitário para Adultos em Situação de Rua</t>
  </si>
  <si>
    <t>Núcleos de Convivência para adultos em Situação de Rua</t>
  </si>
  <si>
    <t xml:space="preserve">República Jovem </t>
  </si>
  <si>
    <t>Jaçanã</t>
  </si>
  <si>
    <t>República</t>
  </si>
  <si>
    <t>Jaguara</t>
  </si>
  <si>
    <t>Residência Inclusiva - Serviço de Acolhimento Institucional para Jovens e Adultos com Deficiência</t>
  </si>
  <si>
    <t>Jaguaré</t>
  </si>
  <si>
    <t>Restaurante Escola</t>
  </si>
  <si>
    <t>Jaraguá</t>
  </si>
  <si>
    <t>SAICA - Serviço de Acolhimento Institucional para Crianças e Adolescentes</t>
  </si>
  <si>
    <t>Jardim Ângela</t>
  </si>
  <si>
    <t>SAICA 0 a 6 - Serviço de Acolhimento Institucional para Crianças</t>
  </si>
  <si>
    <t>Jardim Helena</t>
  </si>
  <si>
    <t>SAICA Central de Vaga - Serviço de Acolhimento Institucional para Crianças para apoio à central de vagas da SMADS</t>
  </si>
  <si>
    <t>Jardim Paulista</t>
  </si>
  <si>
    <t>SASF e PSB no Domicílio</t>
  </si>
  <si>
    <t>Jardim São Luís</t>
  </si>
  <si>
    <t>SEAS - Serviço de Abordagem Social à População de Rua</t>
  </si>
  <si>
    <t>Para esta tipologia de serviço não se aplicam os seguintes Indicadores Semestrais: 1.2, 3.2, 3.4.</t>
  </si>
  <si>
    <t>José Bonifácio</t>
  </si>
  <si>
    <t>Serviço de Alimentação Domiciliar para a Pessoa Idosa</t>
  </si>
  <si>
    <t>O Indicador Semestral 1.3 não se aplica a esta tipologia de serviço.</t>
  </si>
  <si>
    <t>Lajeado</t>
  </si>
  <si>
    <t>Serviço de Inclusão Social e Produtiva</t>
  </si>
  <si>
    <t>O Indicador Semestral 1.2 não se aplica a esta tipologia de serviço.</t>
  </si>
  <si>
    <t xml:space="preserve">Serviço de Proteção Social à Criança e Adolescente Vítima de Violência </t>
  </si>
  <si>
    <t>Liberdade</t>
  </si>
  <si>
    <t>Serviço Proteção Social Básica no Domicílio para Pessoas com Deficiência e Idosas</t>
  </si>
  <si>
    <t>Para esta tipologia de serviço não se aplicam os seguintes Indicadores Semestrais: 1.3 e 3.2.</t>
  </si>
  <si>
    <t>Limão</t>
  </si>
  <si>
    <t>Mandaqui</t>
  </si>
  <si>
    <t>Marsilac</t>
  </si>
  <si>
    <t>Moema</t>
  </si>
  <si>
    <t>Morumbi</t>
  </si>
  <si>
    <t>Pari</t>
  </si>
  <si>
    <t>Parque do Carmo</t>
  </si>
  <si>
    <t>Pedreira</t>
  </si>
  <si>
    <t>Perdizes</t>
  </si>
  <si>
    <t>Pirituba</t>
  </si>
  <si>
    <t>Ponte Rasa</t>
  </si>
  <si>
    <t>Raposo Tavares</t>
  </si>
  <si>
    <t>Rio Pequeno</t>
  </si>
  <si>
    <t>Sacomã</t>
  </si>
  <si>
    <t>Santa Cecília</t>
  </si>
  <si>
    <t>Santana</t>
  </si>
  <si>
    <t>São Domingos</t>
  </si>
  <si>
    <t>São Lucas</t>
  </si>
  <si>
    <t>São Miguel</t>
  </si>
  <si>
    <t>São Rafael</t>
  </si>
  <si>
    <t>Saúde</t>
  </si>
  <si>
    <t>Socorro</t>
  </si>
  <si>
    <t>Tatuapé</t>
  </si>
  <si>
    <t>Tremembé</t>
  </si>
  <si>
    <t>Tucuruvi</t>
  </si>
  <si>
    <t>Vila Andrade</t>
  </si>
  <si>
    <t>Vila Curuçá</t>
  </si>
  <si>
    <t>Vila Formosa</t>
  </si>
  <si>
    <t>Vila Guilherme</t>
  </si>
  <si>
    <t>Vila Jacuí</t>
  </si>
  <si>
    <t>Vila Leopoldina</t>
  </si>
  <si>
    <t>Vila Maria</t>
  </si>
  <si>
    <t>Vila Matilde</t>
  </si>
  <si>
    <t>Vila Medeiros</t>
  </si>
  <si>
    <t>Vila Sônia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</si>
</sst>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Aptos Narrow"/>
      <family val="2"/>
      <scheme val="minor"/>
    </font>
    <font>
      <sz val="11"/>
      <color theme="1"/>
      <name val="Aptos Narrow"/>
      <family val="2"/>
      <scheme val="minor"/>
    </font>
    <font>
      <b/>
      <sz val="11"/>
      <color theme="0"/>
      <name val="Arial"/>
      <family val="2"/>
    </font>
    <font>
      <b/>
      <sz val="20"/>
      <color rgb="FF546243"/>
      <name val="Arial"/>
      <family val="2"/>
    </font>
    <font>
      <b/>
      <sz val="22"/>
      <color rgb="FF546243"/>
      <name val="Arial"/>
      <family val="2"/>
    </font>
    <font>
      <sz val="12"/>
      <color rgb="FF546243"/>
      <name val="Century Gothic"/>
      <family val="2"/>
    </font>
    <font>
      <b/>
      <sz val="11"/>
      <color rgb="FF546243"/>
      <name val="Arial"/>
      <family val="2"/>
    </font>
    <font>
      <b/>
      <sz val="10"/>
      <color rgb="FF546243"/>
      <name val="Arial"/>
      <family val="2"/>
    </font>
    <font>
      <sz val="9"/>
      <color rgb="FF546243"/>
      <name val="Arial"/>
      <family val="2"/>
    </font>
    <font>
      <b/>
      <sz val="9"/>
      <color rgb="FF546243"/>
      <name val="Arial"/>
      <family val="2"/>
    </font>
    <font>
      <b/>
      <sz val="9"/>
      <color rgb="FF546243"/>
      <name val="Aptos Narrow"/>
      <family val="2"/>
      <scheme val="minor"/>
    </font>
    <font>
      <b/>
      <sz val="11"/>
      <color theme="1"/>
      <name val="Aptos Narrow"/>
      <family val="2"/>
      <scheme val="minor"/>
    </font>
    <font>
      <b/>
      <sz val="11"/>
      <color rgb="FFFF0000"/>
      <name val="Aptos Narrow"/>
      <family val="2"/>
      <scheme val="minor"/>
    </font>
    <font>
      <b/>
      <sz val="10"/>
      <color rgb="FFFF0000"/>
      <name val="Arial"/>
      <family val="2"/>
    </font>
  </fonts>
  <fills count="8">
    <fill>
      <patternFill patternType="none"/>
    </fill>
    <fill>
      <patternFill patternType="gray125"/>
    </fill>
    <fill>
      <patternFill patternType="solid">
        <fgColor theme="0"/>
        <bgColor indexed="64"/>
      </patternFill>
    </fill>
    <fill>
      <patternFill patternType="solid">
        <fgColor rgb="FF546243"/>
        <bgColor indexed="64"/>
      </patternFill>
    </fill>
    <fill>
      <patternFill patternType="solid">
        <fgColor rgb="FFDBE1D3"/>
        <bgColor indexed="64"/>
      </patternFill>
    </fill>
    <fill>
      <patternFill patternType="solid">
        <fgColor rgb="FF9EB064"/>
        <bgColor indexed="64"/>
      </patternFill>
    </fill>
    <fill>
      <patternFill patternType="solid">
        <fgColor rgb="FFECEFE9"/>
        <bgColor indexed="64"/>
      </patternFill>
    </fill>
    <fill>
      <patternFill patternType="solid">
        <fgColor theme="3" tint="0.89999084444715716"/>
        <bgColor indexed="64"/>
      </patternFill>
    </fill>
  </fills>
  <borders count="32">
    <border>
      <left/>
      <right/>
      <top/>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right style="thick">
        <color theme="0" tint="-0.34998626667073579"/>
      </right>
      <top style="thick">
        <color theme="0" tint="-0.34998626667073579"/>
      </top>
      <bottom/>
      <diagonal/>
    </border>
    <border>
      <left style="thick">
        <color theme="0" tint="-0.34998626667073579"/>
      </left>
      <right/>
      <top/>
      <bottom style="thin">
        <color theme="0" tint="-0.34998626667073579"/>
      </bottom>
      <diagonal/>
    </border>
    <border>
      <left/>
      <right/>
      <top/>
      <bottom style="thin">
        <color theme="0" tint="-0.34998626667073579"/>
      </bottom>
      <diagonal/>
    </border>
    <border>
      <left/>
      <right style="thick">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ck">
        <color theme="0" tint="-0.34998626667073579"/>
      </right>
      <top style="thin">
        <color theme="0" tint="-0.34998626667073579"/>
      </top>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ck">
        <color theme="0" tint="-0.34998626667073579"/>
      </left>
      <right/>
      <top/>
      <bottom/>
      <diagonal/>
    </border>
    <border>
      <left/>
      <right style="thick">
        <color theme="0" tint="-0.34998626667073579"/>
      </right>
      <top/>
      <bottom/>
      <diagonal/>
    </border>
    <border>
      <left style="thick">
        <color theme="0" tint="-0.34998626667073579"/>
      </left>
      <right/>
      <top style="thin">
        <color theme="0" tint="-0.34998626667073579"/>
      </top>
      <bottom/>
      <diagonal/>
    </border>
    <border>
      <left/>
      <right/>
      <top style="thin">
        <color theme="0" tint="-0.34998626667073579"/>
      </top>
      <bottom/>
      <diagonal/>
    </border>
    <border>
      <left style="thick">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ck">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style="thick">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9" fontId="1" fillId="0" borderId="0" applyFont="0" applyFill="0" applyBorder="0" applyAlignment="0" applyProtection="0"/>
  </cellStyleXfs>
  <cellXfs count="94">
    <xf numFmtId="0" fontId="0" fillId="0" borderId="0" xfId="0"/>
    <xf numFmtId="0" fontId="5" fillId="0" borderId="0" xfId="0" applyFont="1" applyAlignment="1">
      <alignment wrapText="1"/>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8" fillId="0" borderId="11" xfId="0" applyFont="1" applyBorder="1" applyAlignment="1" applyProtection="1">
      <alignment vertical="center" wrapText="1"/>
      <protection locked="0"/>
    </xf>
    <xf numFmtId="0" fontId="8" fillId="0" borderId="12"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7" fillId="0" borderId="14" xfId="0" applyFont="1" applyBorder="1" applyAlignment="1" applyProtection="1">
      <alignment vertical="center" wrapText="1"/>
      <protection locked="0"/>
    </xf>
    <xf numFmtId="0" fontId="7" fillId="2" borderId="9" xfId="0" applyFont="1" applyFill="1" applyBorder="1" applyAlignment="1">
      <alignment vertical="center" wrapText="1"/>
    </xf>
    <xf numFmtId="0" fontId="5" fillId="2" borderId="21" xfId="0" applyFont="1" applyFill="1" applyBorder="1" applyAlignment="1" applyProtection="1">
      <alignment vertical="center" wrapText="1"/>
      <protection hidden="1"/>
    </xf>
    <xf numFmtId="0" fontId="7" fillId="0" borderId="8"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wrapText="1"/>
      <protection locked="0"/>
    </xf>
    <xf numFmtId="0" fontId="7" fillId="0" borderId="12" xfId="0" applyFont="1" applyBorder="1" applyAlignment="1" applyProtection="1">
      <alignment horizontal="left" vertical="center" wrapText="1"/>
      <protection locked="0"/>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7" fillId="4" borderId="10" xfId="0" applyFont="1" applyFill="1" applyBorder="1" applyAlignment="1">
      <alignment vertical="center" wrapText="1"/>
    </xf>
    <xf numFmtId="0" fontId="7" fillId="4" borderId="8" xfId="0" applyFont="1" applyFill="1" applyBorder="1" applyAlignment="1">
      <alignment horizontal="left" vertical="center" wrapText="1"/>
    </xf>
    <xf numFmtId="0" fontId="7" fillId="4" borderId="9" xfId="0" applyFont="1" applyFill="1" applyBorder="1" applyAlignment="1">
      <alignment vertical="center" wrapText="1"/>
    </xf>
    <xf numFmtId="0" fontId="7" fillId="4" borderId="7" xfId="0" applyFont="1" applyFill="1" applyBorder="1" applyAlignment="1">
      <alignment horizontal="left" vertical="center" wrapText="1"/>
    </xf>
    <xf numFmtId="0" fontId="7" fillId="2" borderId="19" xfId="0" applyFont="1" applyFill="1" applyBorder="1" applyAlignment="1">
      <alignment vertical="center" wrapText="1"/>
    </xf>
    <xf numFmtId="9" fontId="8" fillId="2" borderId="8" xfId="1" applyFont="1" applyFill="1" applyBorder="1" applyAlignment="1" applyProtection="1">
      <alignment horizontal="center" vertical="center" wrapText="1"/>
      <protection locked="0"/>
    </xf>
    <xf numFmtId="0" fontId="8" fillId="2" borderId="9" xfId="0" applyFont="1" applyFill="1" applyBorder="1" applyAlignment="1" applyProtection="1">
      <alignment horizontal="left" vertical="center" wrapText="1"/>
      <protection locked="0"/>
    </xf>
    <xf numFmtId="0" fontId="8" fillId="2" borderId="21" xfId="0" applyFont="1" applyFill="1" applyBorder="1" applyAlignment="1" applyProtection="1">
      <alignment horizontal="left" vertical="center" wrapText="1"/>
      <protection locked="0"/>
    </xf>
    <xf numFmtId="0" fontId="7" fillId="6" borderId="19" xfId="0" applyFont="1" applyFill="1" applyBorder="1" applyAlignment="1">
      <alignment vertical="center" wrapText="1"/>
    </xf>
    <xf numFmtId="9" fontId="8" fillId="6" borderId="8" xfId="1" applyFont="1" applyFill="1" applyBorder="1" applyAlignment="1" applyProtection="1">
      <alignment horizontal="center" vertical="center" wrapText="1"/>
      <protection locked="0"/>
    </xf>
    <xf numFmtId="0" fontId="11" fillId="0" borderId="28" xfId="0" applyFont="1" applyBorder="1"/>
    <xf numFmtId="0" fontId="0" fillId="0" borderId="28" xfId="0" applyBorder="1"/>
    <xf numFmtId="0" fontId="0" fillId="0" borderId="28" xfId="0" applyBorder="1" applyAlignment="1">
      <alignment wrapText="1"/>
    </xf>
    <xf numFmtId="0" fontId="12" fillId="0" borderId="28" xfId="0" applyFont="1" applyBorder="1"/>
    <xf numFmtId="0" fontId="12" fillId="0" borderId="28" xfId="0" applyFont="1" applyBorder="1" applyAlignment="1">
      <alignment wrapText="1"/>
    </xf>
    <xf numFmtId="164" fontId="5" fillId="0" borderId="5" xfId="1" applyNumberFormat="1" applyFont="1" applyBorder="1" applyAlignment="1" applyProtection="1">
      <alignment vertical="center" wrapText="1"/>
      <protection hidden="1"/>
    </xf>
    <xf numFmtId="0" fontId="0" fillId="7" borderId="28" xfId="0" applyFill="1" applyBorder="1"/>
    <xf numFmtId="0" fontId="0" fillId="7" borderId="28" xfId="0" applyFill="1" applyBorder="1" applyAlignment="1">
      <alignment wrapText="1"/>
    </xf>
    <xf numFmtId="0" fontId="3"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9" fillId="2" borderId="9" xfId="0" applyFont="1" applyFill="1" applyBorder="1" applyAlignment="1">
      <alignment vertical="center" wrapText="1"/>
    </xf>
    <xf numFmtId="0" fontId="10" fillId="2" borderId="13" xfId="0" applyFont="1" applyFill="1" applyBorder="1" applyAlignment="1">
      <alignment wrapText="1"/>
    </xf>
    <xf numFmtId="0" fontId="8" fillId="2" borderId="9"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9" fillId="6" borderId="9" xfId="0" applyFont="1" applyFill="1" applyBorder="1" applyAlignment="1">
      <alignment vertical="center" wrapText="1"/>
    </xf>
    <xf numFmtId="0" fontId="10" fillId="6" borderId="13" xfId="0" applyFont="1" applyFill="1" applyBorder="1" applyAlignment="1">
      <alignment wrapText="1"/>
    </xf>
    <xf numFmtId="0" fontId="8" fillId="6" borderId="9" xfId="0" applyFont="1" applyFill="1" applyBorder="1" applyAlignment="1" applyProtection="1">
      <alignment horizontal="left" vertical="center" wrapText="1"/>
      <protection locked="0"/>
    </xf>
    <xf numFmtId="0" fontId="8" fillId="6" borderId="21" xfId="0" applyFont="1" applyFill="1" applyBorder="1" applyAlignment="1" applyProtection="1">
      <alignment horizontal="left" vertical="center" wrapText="1"/>
      <protection locked="0"/>
    </xf>
    <xf numFmtId="0" fontId="13" fillId="4" borderId="15" xfId="0" applyFont="1" applyFill="1" applyBorder="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3" fillId="4" borderId="16" xfId="0" applyFont="1" applyFill="1" applyBorder="1" applyAlignment="1" applyProtection="1">
      <alignment horizontal="center" vertical="center" wrapText="1"/>
      <protection hidden="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6" fillId="5" borderId="19"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8" fillId="2" borderId="9" xfId="0" applyFont="1" applyFill="1" applyBorder="1" applyAlignment="1" applyProtection="1">
      <alignment horizontal="left" vertical="center" wrapText="1"/>
      <protection locked="0"/>
    </xf>
    <xf numFmtId="0" fontId="8" fillId="2" borderId="21" xfId="0" applyFont="1" applyFill="1" applyBorder="1" applyAlignment="1" applyProtection="1">
      <alignment horizontal="left" vertical="center" wrapText="1"/>
      <protection locked="0"/>
    </xf>
    <xf numFmtId="0" fontId="9" fillId="6" borderId="13" xfId="0" applyFont="1" applyFill="1" applyBorder="1" applyAlignment="1">
      <alignment vertical="center" wrapText="1"/>
    </xf>
    <xf numFmtId="0" fontId="8" fillId="6" borderId="9" xfId="0" applyFont="1" applyFill="1" applyBorder="1" applyAlignment="1" applyProtection="1">
      <alignment horizontal="center" vertical="center" wrapText="1"/>
      <protection locked="0"/>
    </xf>
    <xf numFmtId="0" fontId="8" fillId="6" borderId="21" xfId="0" applyFont="1" applyFill="1" applyBorder="1" applyAlignment="1" applyProtection="1">
      <alignment horizontal="center" vertical="center" wrapText="1"/>
      <protection locked="0"/>
    </xf>
    <xf numFmtId="0" fontId="9" fillId="2" borderId="13" xfId="0" applyFont="1" applyFill="1" applyBorder="1" applyAlignment="1">
      <alignment vertical="center" wrapText="1"/>
    </xf>
    <xf numFmtId="0" fontId="2" fillId="3" borderId="19"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7" fillId="2" borderId="19" xfId="0" applyFont="1" applyFill="1" applyBorder="1" applyAlignment="1" applyProtection="1">
      <alignment horizontal="left" vertical="center" wrapText="1"/>
      <protection locked="0"/>
    </xf>
    <xf numFmtId="0" fontId="7" fillId="2" borderId="20" xfId="0" applyFont="1" applyFill="1" applyBorder="1" applyAlignment="1" applyProtection="1">
      <alignment horizontal="left" vertical="center" wrapText="1"/>
      <protection locked="0"/>
    </xf>
    <xf numFmtId="0" fontId="7" fillId="2" borderId="21" xfId="0" applyFont="1" applyFill="1" applyBorder="1" applyAlignment="1" applyProtection="1">
      <alignment horizontal="left" vertical="center" wrapText="1"/>
      <protection locked="0"/>
    </xf>
    <xf numFmtId="0" fontId="7" fillId="6" borderId="19" xfId="0" applyFont="1" applyFill="1" applyBorder="1" applyAlignment="1" applyProtection="1">
      <alignment horizontal="left" vertical="center" wrapText="1"/>
      <protection locked="0"/>
    </xf>
    <xf numFmtId="0" fontId="7" fillId="6" borderId="20" xfId="0" applyFont="1" applyFill="1" applyBorder="1" applyAlignment="1" applyProtection="1">
      <alignment horizontal="left" vertical="center" wrapText="1"/>
      <protection locked="0"/>
    </xf>
    <xf numFmtId="0" fontId="7" fillId="6" borderId="21" xfId="0" applyFont="1" applyFill="1" applyBorder="1" applyAlignment="1" applyProtection="1">
      <alignment horizontal="left" vertical="center" wrapText="1"/>
      <protection locked="0"/>
    </xf>
    <xf numFmtId="0" fontId="7" fillId="5" borderId="19"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1" fillId="7" borderId="29" xfId="0" applyFont="1" applyFill="1" applyBorder="1" applyAlignment="1">
      <alignment horizontal="center"/>
    </xf>
    <xf numFmtId="0" fontId="11" fillId="7" borderId="30" xfId="0" applyFont="1" applyFill="1" applyBorder="1" applyAlignment="1">
      <alignment horizontal="center"/>
    </xf>
    <xf numFmtId="0" fontId="11" fillId="7" borderId="31" xfId="0" applyFont="1" applyFill="1" applyBorder="1" applyAlignment="1">
      <alignment horizontal="center"/>
    </xf>
  </cellXfs>
  <cellStyles count="2">
    <cellStyle name="Normal" xfId="0" builtinId="0"/>
    <cellStyle name="Porcentagem" xfId="1" builtinId="5"/>
  </cellStyles>
  <dxfs count="0"/>
  <tableStyles count="0" defaultTableStyle="TableStyleMedium2" defaultPivotStyle="PivotStyleMedium9"/>
  <colors>
    <mruColors>
      <color rgb="FFECEFE9"/>
      <color rgb="FF9EB064"/>
      <color rgb="FFDBE1D3"/>
      <color rgb="FF5462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7"/>
  <sheetViews>
    <sheetView tabSelected="1" workbookViewId="0">
      <selection activeCell="E5" sqref="E5"/>
    </sheetView>
  </sheetViews>
  <sheetFormatPr defaultColWidth="0" defaultRowHeight="17.25" zeroHeight="1" x14ac:dyDescent="0.3"/>
  <cols>
    <col min="1" max="1" width="19.140625" style="1" customWidth="1"/>
    <col min="2" max="2" width="20" style="1" customWidth="1"/>
    <col min="3" max="3" width="16.5703125" style="1" customWidth="1"/>
    <col min="4" max="4" width="26.140625" style="1" customWidth="1"/>
    <col min="5" max="5" width="32.85546875" style="1" customWidth="1"/>
    <col min="6" max="6" width="32.28515625" style="1" customWidth="1"/>
    <col min="7" max="7" width="9.140625" style="1" customWidth="1"/>
    <col min="8" max="8" width="24.42578125" style="1" hidden="1" customWidth="1"/>
    <col min="9" max="16384" width="0" style="1" hidden="1"/>
  </cols>
  <sheetData>
    <row r="1" spans="1:6" ht="36.75" customHeight="1" x14ac:dyDescent="0.3">
      <c r="A1" s="33" t="s">
        <v>0</v>
      </c>
      <c r="B1" s="34"/>
      <c r="C1" s="34"/>
      <c r="D1" s="34"/>
      <c r="E1" s="34"/>
      <c r="F1" s="35"/>
    </row>
    <row r="2" spans="1:6" ht="35.25" customHeight="1" x14ac:dyDescent="0.3">
      <c r="A2" s="36" t="s">
        <v>1</v>
      </c>
      <c r="B2" s="37"/>
      <c r="C2" s="37"/>
      <c r="D2" s="37"/>
      <c r="E2" s="37"/>
      <c r="F2" s="38"/>
    </row>
    <row r="3" spans="1:6" ht="44.25" customHeight="1" x14ac:dyDescent="0.3">
      <c r="A3" s="13" t="s">
        <v>2</v>
      </c>
      <c r="B3" s="2"/>
      <c r="C3" s="14" t="s">
        <v>3</v>
      </c>
      <c r="D3" s="3"/>
      <c r="E3" s="15" t="s">
        <v>4</v>
      </c>
      <c r="F3" s="4"/>
    </row>
    <row r="4" spans="1:6" ht="42.75" customHeight="1" x14ac:dyDescent="0.3">
      <c r="A4" s="13" t="s">
        <v>5</v>
      </c>
      <c r="B4" s="2"/>
      <c r="C4" s="14" t="s">
        <v>6</v>
      </c>
      <c r="D4" s="3"/>
      <c r="E4" s="16" t="s">
        <v>7</v>
      </c>
      <c r="F4" s="5"/>
    </row>
    <row r="5" spans="1:6" ht="42.75" customHeight="1" x14ac:dyDescent="0.3">
      <c r="A5" s="13" t="s">
        <v>8</v>
      </c>
      <c r="B5" s="6"/>
      <c r="C5" s="14" t="s">
        <v>9</v>
      </c>
      <c r="D5" s="3"/>
      <c r="E5" s="15" t="s">
        <v>10</v>
      </c>
      <c r="F5" s="4"/>
    </row>
    <row r="6" spans="1:6" ht="45" customHeight="1" x14ac:dyDescent="0.3">
      <c r="A6" s="13" t="s">
        <v>11</v>
      </c>
      <c r="B6" s="2"/>
      <c r="C6" s="14" t="s">
        <v>12</v>
      </c>
      <c r="D6" s="3"/>
      <c r="E6" s="17" t="s">
        <v>13</v>
      </c>
      <c r="F6" s="7"/>
    </row>
    <row r="7" spans="1:6" ht="37.5" customHeight="1" x14ac:dyDescent="0.3">
      <c r="A7" s="47" t="e">
        <f>INDEX(Formulas!F2:F50,MATCH(B5,Formulas!C2:C50, 0))</f>
        <v>#N/A</v>
      </c>
      <c r="B7" s="48"/>
      <c r="C7" s="48"/>
      <c r="D7" s="48"/>
      <c r="E7" s="48"/>
      <c r="F7" s="49"/>
    </row>
    <row r="8" spans="1:6" ht="22.5" customHeight="1" x14ac:dyDescent="0.3">
      <c r="A8" s="50" t="s">
        <v>14</v>
      </c>
      <c r="B8" s="51"/>
      <c r="C8" s="51"/>
      <c r="D8" s="51"/>
      <c r="E8" s="51"/>
      <c r="F8" s="52"/>
    </row>
    <row r="9" spans="1:6" ht="28.5" customHeight="1" x14ac:dyDescent="0.3">
      <c r="A9" s="53" t="s">
        <v>15</v>
      </c>
      <c r="B9" s="54"/>
      <c r="C9" s="54"/>
      <c r="D9" s="8" t="s">
        <v>16</v>
      </c>
      <c r="E9" s="30" t="e">
        <f>Formulas!J6</f>
        <v>#VALUE!</v>
      </c>
      <c r="F9" s="9" t="e">
        <f>IF(E9&lt;=25,"Insuficiente",IF(E9&lt;=50,"Satisfatorio",IF(E9&lt;=75,"Suficiente",IF(E9&lt;=100,"Superior",""))))</f>
        <v>#VALUE!</v>
      </c>
    </row>
    <row r="10" spans="1:6" ht="128.25" customHeight="1" x14ac:dyDescent="0.3">
      <c r="A10" s="55" t="s">
        <v>17</v>
      </c>
      <c r="B10" s="57" t="s">
        <v>18</v>
      </c>
      <c r="C10" s="58"/>
      <c r="D10" s="61" t="s">
        <v>19</v>
      </c>
      <c r="E10" s="57" t="s">
        <v>20</v>
      </c>
      <c r="F10" s="63"/>
    </row>
    <row r="11" spans="1:6" ht="17.25" customHeight="1" x14ac:dyDescent="0.3">
      <c r="A11" s="56"/>
      <c r="B11" s="59"/>
      <c r="C11" s="60"/>
      <c r="D11" s="62"/>
      <c r="E11" s="59"/>
      <c r="F11" s="64"/>
    </row>
    <row r="12" spans="1:6" ht="99.75" customHeight="1" x14ac:dyDescent="0.3">
      <c r="A12" s="19" t="s">
        <v>21</v>
      </c>
      <c r="B12" s="39" t="s">
        <v>22</v>
      </c>
      <c r="C12" s="40"/>
      <c r="D12" s="20"/>
      <c r="E12" s="41"/>
      <c r="F12" s="42"/>
    </row>
    <row r="13" spans="1:6" ht="99.75" customHeight="1" x14ac:dyDescent="0.3">
      <c r="A13" s="23" t="s">
        <v>21</v>
      </c>
      <c r="B13" s="43" t="s">
        <v>23</v>
      </c>
      <c r="C13" s="44"/>
      <c r="D13" s="24"/>
      <c r="E13" s="45"/>
      <c r="F13" s="46"/>
    </row>
    <row r="14" spans="1:6" ht="99.75" customHeight="1" x14ac:dyDescent="0.3">
      <c r="A14" s="19" t="s">
        <v>21</v>
      </c>
      <c r="B14" s="65" t="s">
        <v>24</v>
      </c>
      <c r="C14" s="66"/>
      <c r="D14" s="20"/>
      <c r="E14" s="21"/>
      <c r="F14" s="22"/>
    </row>
    <row r="15" spans="1:6" ht="99.75" customHeight="1" x14ac:dyDescent="0.3">
      <c r="A15" s="23" t="s">
        <v>25</v>
      </c>
      <c r="B15" s="43" t="s">
        <v>26</v>
      </c>
      <c r="C15" s="44"/>
      <c r="D15" s="24"/>
      <c r="E15" s="45"/>
      <c r="F15" s="46"/>
    </row>
    <row r="16" spans="1:6" ht="99.75" customHeight="1" x14ac:dyDescent="0.3">
      <c r="A16" s="19" t="s">
        <v>27</v>
      </c>
      <c r="B16" s="39" t="s">
        <v>28</v>
      </c>
      <c r="C16" s="40"/>
      <c r="D16" s="20"/>
      <c r="E16" s="67"/>
      <c r="F16" s="68"/>
    </row>
    <row r="17" spans="1:6" ht="99.75" customHeight="1" x14ac:dyDescent="0.3">
      <c r="A17" s="23" t="s">
        <v>27</v>
      </c>
      <c r="B17" s="43" t="s">
        <v>29</v>
      </c>
      <c r="C17" s="44"/>
      <c r="D17" s="24"/>
      <c r="E17" s="45"/>
      <c r="F17" s="46"/>
    </row>
    <row r="18" spans="1:6" ht="99.75" customHeight="1" x14ac:dyDescent="0.3">
      <c r="A18" s="19" t="s">
        <v>27</v>
      </c>
      <c r="B18" s="39" t="s">
        <v>30</v>
      </c>
      <c r="C18" s="72"/>
      <c r="D18" s="20"/>
      <c r="E18" s="41"/>
      <c r="F18" s="42"/>
    </row>
    <row r="19" spans="1:6" ht="99.75" customHeight="1" x14ac:dyDescent="0.3">
      <c r="A19" s="23" t="s">
        <v>27</v>
      </c>
      <c r="B19" s="43" t="s">
        <v>31</v>
      </c>
      <c r="C19" s="69"/>
      <c r="D19" s="24"/>
      <c r="E19" s="70"/>
      <c r="F19" s="71"/>
    </row>
    <row r="20" spans="1:6" ht="99.75" customHeight="1" x14ac:dyDescent="0.3">
      <c r="A20" s="19" t="s">
        <v>32</v>
      </c>
      <c r="B20" s="39" t="s">
        <v>33</v>
      </c>
      <c r="C20" s="40"/>
      <c r="D20" s="20"/>
      <c r="E20" s="67"/>
      <c r="F20" s="68"/>
    </row>
    <row r="21" spans="1:6" ht="99.75" customHeight="1" x14ac:dyDescent="0.3">
      <c r="A21" s="23" t="s">
        <v>32</v>
      </c>
      <c r="B21" s="43" t="s">
        <v>34</v>
      </c>
      <c r="C21" s="69"/>
      <c r="D21" s="24"/>
      <c r="E21" s="70"/>
      <c r="F21" s="71"/>
    </row>
    <row r="22" spans="1:6" ht="29.25" customHeight="1" x14ac:dyDescent="0.3">
      <c r="A22" s="73" t="s">
        <v>35</v>
      </c>
      <c r="B22" s="74"/>
      <c r="C22" s="74"/>
      <c r="D22" s="74"/>
      <c r="E22" s="74"/>
      <c r="F22" s="75"/>
    </row>
    <row r="23" spans="1:6" ht="18" customHeight="1" x14ac:dyDescent="0.3">
      <c r="A23" s="76" t="s">
        <v>36</v>
      </c>
      <c r="B23" s="77"/>
      <c r="C23" s="77"/>
      <c r="D23" s="77"/>
      <c r="E23" s="77"/>
      <c r="F23" s="78"/>
    </row>
    <row r="24" spans="1:6" ht="17.25" customHeight="1" x14ac:dyDescent="0.3">
      <c r="A24" s="79"/>
      <c r="B24" s="80"/>
      <c r="C24" s="80"/>
      <c r="D24" s="80"/>
      <c r="E24" s="80"/>
      <c r="F24" s="81"/>
    </row>
    <row r="25" spans="1:6" ht="17.25" customHeight="1" x14ac:dyDescent="0.3">
      <c r="A25" s="82"/>
      <c r="B25" s="83"/>
      <c r="C25" s="83"/>
      <c r="D25" s="83"/>
      <c r="E25" s="83"/>
      <c r="F25" s="84"/>
    </row>
    <row r="26" spans="1:6" ht="17.25" customHeight="1" x14ac:dyDescent="0.3">
      <c r="A26" s="79"/>
      <c r="B26" s="80"/>
      <c r="C26" s="80"/>
      <c r="D26" s="80"/>
      <c r="E26" s="80"/>
      <c r="F26" s="81"/>
    </row>
    <row r="27" spans="1:6" ht="17.25" customHeight="1" x14ac:dyDescent="0.3">
      <c r="A27" s="82"/>
      <c r="B27" s="83"/>
      <c r="C27" s="83"/>
      <c r="D27" s="83"/>
      <c r="E27" s="83"/>
      <c r="F27" s="84"/>
    </row>
    <row r="28" spans="1:6" ht="17.25" customHeight="1" x14ac:dyDescent="0.3">
      <c r="A28" s="79"/>
      <c r="B28" s="80"/>
      <c r="C28" s="80"/>
      <c r="D28" s="80"/>
      <c r="E28" s="80"/>
      <c r="F28" s="81"/>
    </row>
    <row r="29" spans="1:6" ht="17.25" customHeight="1" x14ac:dyDescent="0.3">
      <c r="A29" s="82"/>
      <c r="B29" s="83"/>
      <c r="C29" s="83"/>
      <c r="D29" s="83"/>
      <c r="E29" s="83"/>
      <c r="F29" s="84"/>
    </row>
    <row r="30" spans="1:6" ht="17.25" customHeight="1" x14ac:dyDescent="0.3">
      <c r="A30" s="79"/>
      <c r="B30" s="80"/>
      <c r="C30" s="80"/>
      <c r="D30" s="80"/>
      <c r="E30" s="80"/>
      <c r="F30" s="81"/>
    </row>
    <row r="31" spans="1:6" ht="17.25" customHeight="1" x14ac:dyDescent="0.3">
      <c r="A31" s="82"/>
      <c r="B31" s="83"/>
      <c r="C31" s="83"/>
      <c r="D31" s="83"/>
      <c r="E31" s="83"/>
      <c r="F31" s="84"/>
    </row>
    <row r="32" spans="1:6" ht="17.25" customHeight="1" x14ac:dyDescent="0.3">
      <c r="A32" s="79"/>
      <c r="B32" s="80"/>
      <c r="C32" s="80"/>
      <c r="D32" s="80"/>
      <c r="E32" s="80"/>
      <c r="F32" s="81"/>
    </row>
    <row r="33" spans="1:6" ht="17.25" customHeight="1" x14ac:dyDescent="0.3">
      <c r="A33" s="82"/>
      <c r="B33" s="83"/>
      <c r="C33" s="83"/>
      <c r="D33" s="83"/>
      <c r="E33" s="83"/>
      <c r="F33" s="84"/>
    </row>
    <row r="34" spans="1:6" ht="17.25" customHeight="1" x14ac:dyDescent="0.3">
      <c r="A34" s="79"/>
      <c r="B34" s="80"/>
      <c r="C34" s="80"/>
      <c r="D34" s="80"/>
      <c r="E34" s="80"/>
      <c r="F34" s="81"/>
    </row>
    <row r="35" spans="1:6" ht="17.25" customHeight="1" x14ac:dyDescent="0.3">
      <c r="A35" s="82"/>
      <c r="B35" s="83"/>
      <c r="C35" s="83"/>
      <c r="D35" s="83"/>
      <c r="E35" s="83"/>
      <c r="F35" s="84"/>
    </row>
    <row r="36" spans="1:6" ht="17.25" customHeight="1" x14ac:dyDescent="0.3">
      <c r="A36" s="79"/>
      <c r="B36" s="80"/>
      <c r="C36" s="80"/>
      <c r="D36" s="80"/>
      <c r="E36" s="80"/>
      <c r="F36" s="81"/>
    </row>
    <row r="37" spans="1:6" ht="17.25" customHeight="1" x14ac:dyDescent="0.3">
      <c r="A37" s="82"/>
      <c r="B37" s="83"/>
      <c r="C37" s="83"/>
      <c r="D37" s="83"/>
      <c r="E37" s="83"/>
      <c r="F37" s="84"/>
    </row>
    <row r="38" spans="1:6" ht="17.25" customHeight="1" x14ac:dyDescent="0.3">
      <c r="A38" s="79"/>
      <c r="B38" s="80"/>
      <c r="C38" s="80"/>
      <c r="D38" s="80"/>
      <c r="E38" s="80"/>
      <c r="F38" s="81"/>
    </row>
    <row r="39" spans="1:6" ht="33.75" customHeight="1" x14ac:dyDescent="0.3">
      <c r="A39" s="73" t="s">
        <v>37</v>
      </c>
      <c r="B39" s="74"/>
      <c r="C39" s="74"/>
      <c r="D39" s="74"/>
      <c r="E39" s="74"/>
      <c r="F39" s="75"/>
    </row>
    <row r="40" spans="1:6" ht="32.25" customHeight="1" x14ac:dyDescent="0.3">
      <c r="A40" s="76" t="s">
        <v>38</v>
      </c>
      <c r="B40" s="77"/>
      <c r="C40" s="77"/>
      <c r="D40" s="77"/>
      <c r="E40" s="77"/>
      <c r="F40" s="78"/>
    </row>
    <row r="41" spans="1:6" ht="17.25" customHeight="1" x14ac:dyDescent="0.3">
      <c r="A41" s="82"/>
      <c r="B41" s="83"/>
      <c r="C41" s="83"/>
      <c r="D41" s="83"/>
      <c r="E41" s="83"/>
      <c r="F41" s="84"/>
    </row>
    <row r="42" spans="1:6" ht="17.25" customHeight="1" x14ac:dyDescent="0.3">
      <c r="A42" s="79"/>
      <c r="B42" s="80"/>
      <c r="C42" s="80"/>
      <c r="D42" s="80"/>
      <c r="E42" s="80"/>
      <c r="F42" s="81"/>
    </row>
    <row r="43" spans="1:6" ht="17.25" customHeight="1" x14ac:dyDescent="0.3">
      <c r="A43" s="82"/>
      <c r="B43" s="83"/>
      <c r="C43" s="83"/>
      <c r="D43" s="83"/>
      <c r="E43" s="83"/>
      <c r="F43" s="84"/>
    </row>
    <row r="44" spans="1:6" ht="17.25" customHeight="1" x14ac:dyDescent="0.3">
      <c r="A44" s="79"/>
      <c r="B44" s="80"/>
      <c r="C44" s="80"/>
      <c r="D44" s="80"/>
      <c r="E44" s="80"/>
      <c r="F44" s="81"/>
    </row>
    <row r="45" spans="1:6" ht="17.25" customHeight="1" x14ac:dyDescent="0.3">
      <c r="A45" s="82"/>
      <c r="B45" s="83"/>
      <c r="C45" s="83"/>
      <c r="D45" s="83"/>
      <c r="E45" s="83"/>
      <c r="F45" s="84"/>
    </row>
    <row r="46" spans="1:6" ht="17.25" customHeight="1" x14ac:dyDescent="0.3">
      <c r="A46" s="79"/>
      <c r="B46" s="80"/>
      <c r="C46" s="80"/>
      <c r="D46" s="80"/>
      <c r="E46" s="80"/>
      <c r="F46" s="81"/>
    </row>
    <row r="47" spans="1:6" ht="17.25" customHeight="1" x14ac:dyDescent="0.3">
      <c r="A47" s="82"/>
      <c r="B47" s="83"/>
      <c r="C47" s="83"/>
      <c r="D47" s="83"/>
      <c r="E47" s="83"/>
      <c r="F47" s="84"/>
    </row>
    <row r="48" spans="1:6" ht="17.25" customHeight="1" x14ac:dyDescent="0.3">
      <c r="A48" s="79"/>
      <c r="B48" s="80"/>
      <c r="C48" s="80"/>
      <c r="D48" s="80"/>
      <c r="E48" s="80"/>
      <c r="F48" s="81"/>
    </row>
    <row r="49" spans="1:6" ht="17.25" customHeight="1" x14ac:dyDescent="0.3">
      <c r="A49" s="82"/>
      <c r="B49" s="83"/>
      <c r="C49" s="83"/>
      <c r="D49" s="83"/>
      <c r="E49" s="83"/>
      <c r="F49" s="84"/>
    </row>
    <row r="50" spans="1:6" ht="17.25" customHeight="1" x14ac:dyDescent="0.3">
      <c r="A50" s="79"/>
      <c r="B50" s="80"/>
      <c r="C50" s="80"/>
      <c r="D50" s="80"/>
      <c r="E50" s="80"/>
      <c r="F50" s="81"/>
    </row>
    <row r="51" spans="1:6" ht="17.25" customHeight="1" x14ac:dyDescent="0.3">
      <c r="A51" s="82"/>
      <c r="B51" s="83"/>
      <c r="C51" s="83"/>
      <c r="D51" s="83"/>
      <c r="E51" s="83"/>
      <c r="F51" s="84"/>
    </row>
    <row r="52" spans="1:6" ht="17.25" customHeight="1" x14ac:dyDescent="0.3">
      <c r="A52" s="79"/>
      <c r="B52" s="80"/>
      <c r="C52" s="80"/>
      <c r="D52" s="80"/>
      <c r="E52" s="80"/>
      <c r="F52" s="81"/>
    </row>
    <row r="53" spans="1:6" ht="17.25" customHeight="1" x14ac:dyDescent="0.3">
      <c r="A53" s="82"/>
      <c r="B53" s="83"/>
      <c r="C53" s="83"/>
      <c r="D53" s="83"/>
      <c r="E53" s="83"/>
      <c r="F53" s="84"/>
    </row>
    <row r="54" spans="1:6" ht="17.25" customHeight="1" x14ac:dyDescent="0.3">
      <c r="A54" s="79"/>
      <c r="B54" s="80"/>
      <c r="C54" s="80"/>
      <c r="D54" s="80"/>
      <c r="E54" s="80"/>
      <c r="F54" s="81"/>
    </row>
    <row r="55" spans="1:6" ht="45.75" customHeight="1" x14ac:dyDescent="0.3">
      <c r="A55" s="73" t="s">
        <v>39</v>
      </c>
      <c r="B55" s="74"/>
      <c r="C55" s="74"/>
      <c r="D55" s="74"/>
      <c r="E55" s="74"/>
      <c r="F55" s="75"/>
    </row>
    <row r="56" spans="1:6" ht="53.25" customHeight="1" x14ac:dyDescent="0.3">
      <c r="A56" s="76" t="s">
        <v>40</v>
      </c>
      <c r="B56" s="77"/>
      <c r="C56" s="77"/>
      <c r="D56" s="77"/>
      <c r="E56" s="77"/>
      <c r="F56" s="78"/>
    </row>
    <row r="57" spans="1:6" ht="17.25" customHeight="1" x14ac:dyDescent="0.3">
      <c r="A57" s="82" t="s">
        <v>41</v>
      </c>
      <c r="B57" s="83"/>
      <c r="C57" s="83"/>
      <c r="D57" s="83"/>
      <c r="E57" s="83"/>
      <c r="F57" s="84"/>
    </row>
    <row r="58" spans="1:6" ht="17.25" customHeight="1" x14ac:dyDescent="0.3">
      <c r="A58" s="79" t="s">
        <v>42</v>
      </c>
      <c r="B58" s="80"/>
      <c r="C58" s="80"/>
      <c r="D58" s="80"/>
      <c r="E58" s="80"/>
      <c r="F58" s="81"/>
    </row>
    <row r="59" spans="1:6" ht="17.25" customHeight="1" x14ac:dyDescent="0.3">
      <c r="A59" s="82" t="s">
        <v>43</v>
      </c>
      <c r="B59" s="83"/>
      <c r="C59" s="83"/>
      <c r="D59" s="83"/>
      <c r="E59" s="83"/>
      <c r="F59" s="84"/>
    </row>
    <row r="60" spans="1:6" ht="17.25" customHeight="1" x14ac:dyDescent="0.3">
      <c r="A60" s="79" t="s">
        <v>44</v>
      </c>
      <c r="B60" s="80"/>
      <c r="C60" s="80"/>
      <c r="D60" s="80"/>
      <c r="E60" s="80"/>
      <c r="F60" s="81"/>
    </row>
    <row r="61" spans="1:6" ht="17.25" customHeight="1" x14ac:dyDescent="0.3">
      <c r="A61" s="82" t="s">
        <v>45</v>
      </c>
      <c r="B61" s="83"/>
      <c r="C61" s="83"/>
      <c r="D61" s="83"/>
      <c r="E61" s="83"/>
      <c r="F61" s="84"/>
    </row>
    <row r="62" spans="1:6" ht="17.25" customHeight="1" x14ac:dyDescent="0.3">
      <c r="A62" s="79" t="s">
        <v>46</v>
      </c>
      <c r="B62" s="80"/>
      <c r="C62" s="80"/>
      <c r="D62" s="80"/>
      <c r="E62" s="80"/>
      <c r="F62" s="81"/>
    </row>
    <row r="63" spans="1:6" ht="17.25" customHeight="1" x14ac:dyDescent="0.3">
      <c r="A63" s="82" t="s">
        <v>47</v>
      </c>
      <c r="B63" s="83"/>
      <c r="C63" s="83"/>
      <c r="D63" s="83"/>
      <c r="E63" s="83"/>
      <c r="F63" s="84"/>
    </row>
    <row r="64" spans="1:6" ht="17.25" customHeight="1" x14ac:dyDescent="0.3">
      <c r="A64" s="79" t="s">
        <v>48</v>
      </c>
      <c r="B64" s="80"/>
      <c r="C64" s="80"/>
      <c r="D64" s="80"/>
      <c r="E64" s="80"/>
      <c r="F64" s="81"/>
    </row>
    <row r="65" spans="1:6" ht="17.25" customHeight="1" x14ac:dyDescent="0.3">
      <c r="A65" s="82" t="s">
        <v>49</v>
      </c>
      <c r="B65" s="83"/>
      <c r="C65" s="83"/>
      <c r="D65" s="83"/>
      <c r="E65" s="83"/>
      <c r="F65" s="84"/>
    </row>
    <row r="66" spans="1:6" ht="17.25" customHeight="1" x14ac:dyDescent="0.3">
      <c r="A66" s="79" t="s">
        <v>50</v>
      </c>
      <c r="B66" s="80"/>
      <c r="C66" s="80"/>
      <c r="D66" s="80"/>
      <c r="E66" s="80"/>
      <c r="F66" s="81"/>
    </row>
    <row r="67" spans="1:6" ht="17.25" customHeight="1" x14ac:dyDescent="0.3">
      <c r="A67" s="82" t="s">
        <v>51</v>
      </c>
      <c r="B67" s="83"/>
      <c r="C67" s="83"/>
      <c r="D67" s="83"/>
      <c r="E67" s="83"/>
      <c r="F67" s="84"/>
    </row>
    <row r="68" spans="1:6" ht="17.25" customHeight="1" x14ac:dyDescent="0.3">
      <c r="A68" s="79" t="s">
        <v>52</v>
      </c>
      <c r="B68" s="80"/>
      <c r="C68" s="80"/>
      <c r="D68" s="80"/>
      <c r="E68" s="80"/>
      <c r="F68" s="81"/>
    </row>
    <row r="69" spans="1:6" ht="17.25" customHeight="1" x14ac:dyDescent="0.3">
      <c r="A69" s="82" t="s">
        <v>53</v>
      </c>
      <c r="B69" s="83"/>
      <c r="C69" s="83"/>
      <c r="D69" s="83"/>
      <c r="E69" s="83"/>
      <c r="F69" s="84"/>
    </row>
    <row r="70" spans="1:6" ht="17.25" customHeight="1" x14ac:dyDescent="0.3">
      <c r="A70" s="79" t="s">
        <v>54</v>
      </c>
      <c r="B70" s="80"/>
      <c r="C70" s="80"/>
      <c r="D70" s="80"/>
      <c r="E70" s="80"/>
      <c r="F70" s="81"/>
    </row>
    <row r="71" spans="1:6" ht="42" customHeight="1" x14ac:dyDescent="0.3">
      <c r="A71" s="88" t="s">
        <v>55</v>
      </c>
      <c r="B71" s="89"/>
      <c r="C71" s="89"/>
      <c r="D71" s="89"/>
      <c r="E71" s="89"/>
      <c r="F71" s="90"/>
    </row>
    <row r="72" spans="1:6" ht="26.25" customHeight="1" x14ac:dyDescent="0.3">
      <c r="A72" s="85" t="s">
        <v>56</v>
      </c>
      <c r="B72" s="86"/>
      <c r="C72" s="86"/>
      <c r="D72" s="86"/>
      <c r="E72" s="86"/>
      <c r="F72" s="87"/>
    </row>
    <row r="73" spans="1:6" ht="17.25" customHeight="1" x14ac:dyDescent="0.3">
      <c r="A73" s="82" t="s">
        <v>41</v>
      </c>
      <c r="B73" s="83"/>
      <c r="C73" s="83"/>
      <c r="D73" s="83"/>
      <c r="E73" s="83"/>
      <c r="F73" s="84"/>
    </row>
    <row r="74" spans="1:6" ht="17.25" customHeight="1" x14ac:dyDescent="0.3">
      <c r="A74" s="79" t="s">
        <v>42</v>
      </c>
      <c r="B74" s="80"/>
      <c r="C74" s="80"/>
      <c r="D74" s="80"/>
      <c r="E74" s="80"/>
      <c r="F74" s="81"/>
    </row>
    <row r="75" spans="1:6" ht="17.25" customHeight="1" x14ac:dyDescent="0.3">
      <c r="A75" s="82" t="s">
        <v>43</v>
      </c>
      <c r="B75" s="83"/>
      <c r="C75" s="83"/>
      <c r="D75" s="83"/>
      <c r="E75" s="83"/>
      <c r="F75" s="84"/>
    </row>
    <row r="76" spans="1:6" ht="17.25" customHeight="1" x14ac:dyDescent="0.3">
      <c r="A76" s="79" t="s">
        <v>44</v>
      </c>
      <c r="B76" s="80"/>
      <c r="C76" s="80"/>
      <c r="D76" s="80"/>
      <c r="E76" s="80"/>
      <c r="F76" s="81"/>
    </row>
    <row r="77" spans="1:6" ht="17.25" customHeight="1" x14ac:dyDescent="0.3">
      <c r="A77" s="82" t="s">
        <v>45</v>
      </c>
      <c r="B77" s="83"/>
      <c r="C77" s="83"/>
      <c r="D77" s="83"/>
      <c r="E77" s="83"/>
      <c r="F77" s="84"/>
    </row>
    <row r="78" spans="1:6" ht="17.25" customHeight="1" x14ac:dyDescent="0.3">
      <c r="A78" s="79" t="s">
        <v>46</v>
      </c>
      <c r="B78" s="80"/>
      <c r="C78" s="80"/>
      <c r="D78" s="80"/>
      <c r="E78" s="80"/>
      <c r="F78" s="81"/>
    </row>
    <row r="79" spans="1:6" ht="17.25" customHeight="1" x14ac:dyDescent="0.3">
      <c r="A79" s="82" t="s">
        <v>47</v>
      </c>
      <c r="B79" s="83"/>
      <c r="C79" s="83"/>
      <c r="D79" s="83"/>
      <c r="E79" s="83"/>
      <c r="F79" s="84"/>
    </row>
    <row r="80" spans="1:6" ht="17.25" customHeight="1" x14ac:dyDescent="0.3">
      <c r="A80" s="79" t="s">
        <v>48</v>
      </c>
      <c r="B80" s="80"/>
      <c r="C80" s="80"/>
      <c r="D80" s="80"/>
      <c r="E80" s="80"/>
      <c r="F80" s="81"/>
    </row>
    <row r="81" spans="1:6" ht="44.25" customHeight="1" x14ac:dyDescent="0.3">
      <c r="A81" s="82" t="s">
        <v>49</v>
      </c>
      <c r="B81" s="83"/>
      <c r="C81" s="83"/>
      <c r="D81" s="83"/>
      <c r="E81" s="83"/>
      <c r="F81" s="84"/>
    </row>
    <row r="82" spans="1:6" ht="48" customHeight="1" x14ac:dyDescent="0.3">
      <c r="A82" s="73" t="s">
        <v>57</v>
      </c>
      <c r="B82" s="74"/>
      <c r="C82" s="74"/>
      <c r="D82" s="74"/>
      <c r="E82" s="74"/>
      <c r="F82" s="75"/>
    </row>
    <row r="83" spans="1:6" ht="90" customHeight="1" x14ac:dyDescent="0.3">
      <c r="A83" s="18" t="s">
        <v>58</v>
      </c>
      <c r="B83" s="10"/>
      <c r="C83" s="16" t="s">
        <v>59</v>
      </c>
      <c r="D83" s="11"/>
      <c r="E83" s="16" t="s">
        <v>60</v>
      </c>
      <c r="F83" s="12"/>
    </row>
    <row r="84" spans="1:6" ht="90" customHeight="1" x14ac:dyDescent="0.3">
      <c r="A84" s="18" t="s">
        <v>61</v>
      </c>
      <c r="B84" s="10"/>
      <c r="C84" s="16" t="s">
        <v>59</v>
      </c>
      <c r="D84" s="11"/>
      <c r="E84" s="16" t="s">
        <v>60</v>
      </c>
      <c r="F84" s="12"/>
    </row>
    <row r="85" spans="1:6" ht="90" customHeight="1" x14ac:dyDescent="0.3">
      <c r="A85" s="18" t="s">
        <v>61</v>
      </c>
      <c r="B85" s="10"/>
      <c r="C85" s="16" t="s">
        <v>59</v>
      </c>
      <c r="D85" s="11"/>
      <c r="E85" s="16" t="s">
        <v>60</v>
      </c>
      <c r="F85" s="12"/>
    </row>
    <row r="86" spans="1:6" ht="90" customHeight="1" x14ac:dyDescent="0.3">
      <c r="A86" s="18" t="s">
        <v>61</v>
      </c>
      <c r="B86" s="10"/>
      <c r="C86" s="16" t="s">
        <v>59</v>
      </c>
      <c r="D86" s="11"/>
      <c r="E86" s="16" t="s">
        <v>60</v>
      </c>
      <c r="F86" s="12"/>
    </row>
    <row r="87" spans="1:6" x14ac:dyDescent="0.3"/>
  </sheetData>
  <sheetProtection algorithmName="SHA-512" hashValue="iaorH89jpHuOw7M4SRufQGbJBg8an+okns5ERtdZM0milHk4qn7uJfu5aVHHCTtp/tUJdln7LlbV4RsgHNKtUw==" saltValue="eBAdvC91o67N2iVvFrXPNg==" spinCount="100000" sheet="1" objects="1" scenarios="1"/>
  <mergeCells count="89">
    <mergeCell ref="A79:F79"/>
    <mergeCell ref="A80:F80"/>
    <mergeCell ref="A81:F81"/>
    <mergeCell ref="A82:F82"/>
    <mergeCell ref="A73:F73"/>
    <mergeCell ref="A74:F74"/>
    <mergeCell ref="A75:F75"/>
    <mergeCell ref="A76:F76"/>
    <mergeCell ref="A77:F77"/>
    <mergeCell ref="A78:F78"/>
    <mergeCell ref="A72:F72"/>
    <mergeCell ref="A61:F61"/>
    <mergeCell ref="A62:F62"/>
    <mergeCell ref="A63:F63"/>
    <mergeCell ref="A64:F64"/>
    <mergeCell ref="A65:F65"/>
    <mergeCell ref="A66:F66"/>
    <mergeCell ref="A67:F67"/>
    <mergeCell ref="A68:F68"/>
    <mergeCell ref="A69:F69"/>
    <mergeCell ref="A70:F70"/>
    <mergeCell ref="A71:F71"/>
    <mergeCell ref="A60:F60"/>
    <mergeCell ref="A49:F49"/>
    <mergeCell ref="A50:F50"/>
    <mergeCell ref="A51:F51"/>
    <mergeCell ref="A52:F52"/>
    <mergeCell ref="A53:F53"/>
    <mergeCell ref="A54:F54"/>
    <mergeCell ref="A55:F55"/>
    <mergeCell ref="A56:F56"/>
    <mergeCell ref="A57:F57"/>
    <mergeCell ref="A58:F58"/>
    <mergeCell ref="A59:F59"/>
    <mergeCell ref="A48:F48"/>
    <mergeCell ref="A37:F37"/>
    <mergeCell ref="A38:F38"/>
    <mergeCell ref="A39:F39"/>
    <mergeCell ref="A40:F40"/>
    <mergeCell ref="A41:F41"/>
    <mergeCell ref="A42:F42"/>
    <mergeCell ref="A43:F43"/>
    <mergeCell ref="A44:F44"/>
    <mergeCell ref="A45:F45"/>
    <mergeCell ref="A46:F46"/>
    <mergeCell ref="A47:F47"/>
    <mergeCell ref="A36:F36"/>
    <mergeCell ref="A25:F25"/>
    <mergeCell ref="A26:F26"/>
    <mergeCell ref="A27:F27"/>
    <mergeCell ref="A28:F28"/>
    <mergeCell ref="A29:F29"/>
    <mergeCell ref="A30:F30"/>
    <mergeCell ref="A31:F31"/>
    <mergeCell ref="A32:F32"/>
    <mergeCell ref="A33:F33"/>
    <mergeCell ref="A34:F34"/>
    <mergeCell ref="A35:F35"/>
    <mergeCell ref="B21:C21"/>
    <mergeCell ref="E21:F21"/>
    <mergeCell ref="A22:F22"/>
    <mergeCell ref="A23:F23"/>
    <mergeCell ref="A24:F24"/>
    <mergeCell ref="B19:C19"/>
    <mergeCell ref="E19:F19"/>
    <mergeCell ref="B20:C20"/>
    <mergeCell ref="E20:F20"/>
    <mergeCell ref="B17:C17"/>
    <mergeCell ref="E17:F17"/>
    <mergeCell ref="B18:C18"/>
    <mergeCell ref="E18:F18"/>
    <mergeCell ref="B14:C14"/>
    <mergeCell ref="B15:C15"/>
    <mergeCell ref="E15:F15"/>
    <mergeCell ref="B16:C16"/>
    <mergeCell ref="E16:F16"/>
    <mergeCell ref="A1:F1"/>
    <mergeCell ref="A2:F2"/>
    <mergeCell ref="B12:C12"/>
    <mergeCell ref="E12:F12"/>
    <mergeCell ref="B13:C13"/>
    <mergeCell ref="E13:F13"/>
    <mergeCell ref="A7:F7"/>
    <mergeCell ref="A8:F8"/>
    <mergeCell ref="A9:C9"/>
    <mergeCell ref="A10:A11"/>
    <mergeCell ref="B10:C11"/>
    <mergeCell ref="D10:D11"/>
    <mergeCell ref="E10:F11"/>
  </mergeCells>
  <dataValidations count="1">
    <dataValidation type="list" allowBlank="1" showInputMessage="1" showErrorMessage="1" sqref="D12:D21" xr:uid="{62295AD6-D150-46E7-A050-AE5EFB2292FB}">
      <formula1>"0 - Não se aplica,1 - Insuficiente,2 - Insatisfatório,3 - Suficiente,4 - Superior"</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2C7A9A0-480A-4B86-8642-53E6F35C3FC3}">
          <x14:formula1>
            <xm:f>Formulas!$C$2:$C$50</xm:f>
          </x14:formula1>
          <xm:sqref>B5</xm:sqref>
        </x14:dataValidation>
        <x14:dataValidation type="list" allowBlank="1" showInputMessage="1" showErrorMessage="1" xr:uid="{5471D127-D304-427C-9942-6EE55B45CEAB}">
          <x14:formula1>
            <xm:f>Formulas!$A$2:$A$33</xm:f>
          </x14:formula1>
          <xm:sqref>F3</xm:sqref>
        </x14:dataValidation>
        <x14:dataValidation type="list" allowBlank="1" showInputMessage="1" showErrorMessage="1" xr:uid="{8A9B4A46-61D7-4AE2-825B-1C0BF46DB009}">
          <x14:formula1>
            <xm:f>Formulas!$B$2:$B$97</xm:f>
          </x14:formula1>
          <xm:sqref>F4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5A79-46D5-4C40-9CBC-DA738439C9DB}">
  <dimension ref="A1:J97"/>
  <sheetViews>
    <sheetView workbookViewId="0">
      <selection activeCell="D9" sqref="D9"/>
    </sheetView>
  </sheetViews>
  <sheetFormatPr defaultRowHeight="15" x14ac:dyDescent="0.25"/>
  <cols>
    <col min="1" max="1" width="23.7109375" bestFit="1" customWidth="1"/>
    <col min="2" max="2" width="17.7109375" bestFit="1" customWidth="1"/>
    <col min="3" max="3" width="98.85546875" bestFit="1" customWidth="1"/>
    <col min="4" max="4" width="8.85546875" bestFit="1" customWidth="1"/>
    <col min="5" max="5" width="7" bestFit="1" customWidth="1"/>
    <col min="6" max="6" width="84.5703125" bestFit="1" customWidth="1"/>
    <col min="9" max="9" width="13.140625" bestFit="1" customWidth="1"/>
  </cols>
  <sheetData>
    <row r="1" spans="1:10" x14ac:dyDescent="0.25">
      <c r="A1" s="25" t="s">
        <v>62</v>
      </c>
      <c r="B1" s="25" t="s">
        <v>63</v>
      </c>
      <c r="C1" s="25" t="s">
        <v>64</v>
      </c>
      <c r="D1" s="25" t="s">
        <v>65</v>
      </c>
      <c r="E1" s="25" t="s">
        <v>66</v>
      </c>
      <c r="F1" s="25" t="s">
        <v>67</v>
      </c>
      <c r="H1" s="91" t="s">
        <v>68</v>
      </c>
      <c r="I1" s="92"/>
      <c r="J1" s="93"/>
    </row>
    <row r="2" spans="1:10" ht="30" x14ac:dyDescent="0.25">
      <c r="A2" s="26" t="s">
        <v>69</v>
      </c>
      <c r="B2" s="26" t="s">
        <v>70</v>
      </c>
      <c r="C2" s="26" t="s">
        <v>71</v>
      </c>
      <c r="D2" s="26" t="s">
        <v>72</v>
      </c>
      <c r="E2" s="26">
        <v>40</v>
      </c>
      <c r="F2" s="27" t="s">
        <v>73</v>
      </c>
      <c r="H2" s="31" t="str">
        <f>LEFT('Rel_Mon_Aval_Parc.'!D12)</f>
        <v/>
      </c>
      <c r="I2" s="32">
        <f>IF('Rel_Mon_Aval_Parc.'!B5=C3,E3,IF('Rel_Mon_Aval_Parc.'!B5=C4,E4,IF('Rel_Mon_Aval_Parc.'!B5=C29,E29,IF('Rel_Mon_Aval_Parc.'!B5=C30,E30,IF('Rel_Mon_Aval_Parc.'!B5=C35,E35,IF('Rel_Mon_Aval_Parc.'!B5=C39,E39,IF('Rel_Mon_Aval_Parc.'!B5=C46,E46,IF('Rel_Mon_Aval_Parc.'!B5=C47,E47,IF('Rel_Mon_Aval_Parc.'!B5=C48,E48,IF('Rel_Mon_Aval_Parc.'!B5=C50,E50,40))))))))))</f>
        <v>40</v>
      </c>
      <c r="J2" s="31">
        <v>100</v>
      </c>
    </row>
    <row r="3" spans="1:10" x14ac:dyDescent="0.25">
      <c r="A3" s="26" t="s">
        <v>74</v>
      </c>
      <c r="B3" s="26" t="s">
        <v>75</v>
      </c>
      <c r="C3" s="26" t="s">
        <v>76</v>
      </c>
      <c r="D3" s="26" t="s">
        <v>72</v>
      </c>
      <c r="E3" s="26">
        <v>36</v>
      </c>
      <c r="F3" s="28" t="s">
        <v>77</v>
      </c>
      <c r="H3" s="31" t="str">
        <f>LEFT('Rel_Mon_Aval_Parc.'!D13)</f>
        <v/>
      </c>
      <c r="I3" s="31"/>
      <c r="J3" s="31">
        <v>1</v>
      </c>
    </row>
    <row r="4" spans="1:10" ht="30" x14ac:dyDescent="0.25">
      <c r="A4" s="26" t="s">
        <v>78</v>
      </c>
      <c r="B4" s="26" t="s">
        <v>79</v>
      </c>
      <c r="C4" s="26" t="s">
        <v>80</v>
      </c>
      <c r="D4" s="26" t="s">
        <v>72</v>
      </c>
      <c r="E4" s="26">
        <v>20</v>
      </c>
      <c r="F4" s="29" t="s">
        <v>81</v>
      </c>
      <c r="H4" s="31" t="str">
        <f>LEFT('Rel_Mon_Aval_Parc.'!D14)</f>
        <v/>
      </c>
      <c r="I4" s="31"/>
      <c r="J4" s="31" t="e">
        <f>H12*J2</f>
        <v>#VALUE!</v>
      </c>
    </row>
    <row r="5" spans="1:10" ht="30" x14ac:dyDescent="0.25">
      <c r="A5" s="26" t="s">
        <v>82</v>
      </c>
      <c r="B5" s="26" t="s">
        <v>83</v>
      </c>
      <c r="C5" s="26" t="s">
        <v>84</v>
      </c>
      <c r="D5" s="26" t="s">
        <v>72</v>
      </c>
      <c r="E5" s="26">
        <v>40</v>
      </c>
      <c r="F5" s="27" t="s">
        <v>73</v>
      </c>
      <c r="H5" s="31" t="str">
        <f>LEFT('Rel_Mon_Aval_Parc.'!D15)</f>
        <v/>
      </c>
      <c r="I5" s="31"/>
      <c r="J5" s="31">
        <f>I2*J3</f>
        <v>40</v>
      </c>
    </row>
    <row r="6" spans="1:10" ht="30" x14ac:dyDescent="0.25">
      <c r="A6" s="26" t="s">
        <v>85</v>
      </c>
      <c r="B6" s="26" t="s">
        <v>86</v>
      </c>
      <c r="C6" s="26" t="s">
        <v>87</v>
      </c>
      <c r="D6" s="26" t="s">
        <v>72</v>
      </c>
      <c r="E6" s="26">
        <v>40</v>
      </c>
      <c r="F6" s="27" t="s">
        <v>73</v>
      </c>
      <c r="H6" s="31" t="str">
        <f>LEFT('Rel_Mon_Aval_Parc.'!D16)</f>
        <v/>
      </c>
      <c r="I6" s="31"/>
      <c r="J6" s="31" t="e">
        <f>J4/J5</f>
        <v>#VALUE!</v>
      </c>
    </row>
    <row r="7" spans="1:10" ht="30" x14ac:dyDescent="0.25">
      <c r="A7" s="26" t="s">
        <v>88</v>
      </c>
      <c r="B7" s="26" t="s">
        <v>89</v>
      </c>
      <c r="C7" s="26" t="s">
        <v>90</v>
      </c>
      <c r="D7" s="26" t="s">
        <v>72</v>
      </c>
      <c r="E7" s="26">
        <v>40</v>
      </c>
      <c r="F7" s="27" t="s">
        <v>73</v>
      </c>
      <c r="H7" s="31" t="str">
        <f>LEFT('Rel_Mon_Aval_Parc.'!D17)</f>
        <v/>
      </c>
      <c r="I7" s="31"/>
      <c r="J7" s="31"/>
    </row>
    <row r="8" spans="1:10" ht="30" x14ac:dyDescent="0.25">
      <c r="A8" s="26" t="s">
        <v>91</v>
      </c>
      <c r="B8" s="26" t="s">
        <v>92</v>
      </c>
      <c r="C8" s="26" t="s">
        <v>93</v>
      </c>
      <c r="D8" s="26" t="s">
        <v>72</v>
      </c>
      <c r="E8" s="26">
        <v>40</v>
      </c>
      <c r="F8" s="27" t="s">
        <v>73</v>
      </c>
      <c r="H8" s="31" t="str">
        <f>LEFT('Rel_Mon_Aval_Parc.'!D18)</f>
        <v/>
      </c>
      <c r="I8" s="31"/>
      <c r="J8" s="31"/>
    </row>
    <row r="9" spans="1:10" ht="30" x14ac:dyDescent="0.25">
      <c r="A9" s="26" t="s">
        <v>94</v>
      </c>
      <c r="B9" s="26" t="s">
        <v>95</v>
      </c>
      <c r="C9" s="26" t="s">
        <v>96</v>
      </c>
      <c r="D9" s="26" t="s">
        <v>72</v>
      </c>
      <c r="E9" s="26">
        <v>40</v>
      </c>
      <c r="F9" s="27" t="s">
        <v>73</v>
      </c>
      <c r="H9" s="31" t="str">
        <f>LEFT('Rel_Mon_Aval_Parc.'!D19)</f>
        <v/>
      </c>
      <c r="I9" s="31"/>
      <c r="J9" s="31"/>
    </row>
    <row r="10" spans="1:10" ht="30" x14ac:dyDescent="0.25">
      <c r="A10" s="26" t="s">
        <v>97</v>
      </c>
      <c r="B10" s="26" t="s">
        <v>98</v>
      </c>
      <c r="C10" s="26" t="s">
        <v>99</v>
      </c>
      <c r="D10" s="26" t="s">
        <v>72</v>
      </c>
      <c r="E10" s="26">
        <v>40</v>
      </c>
      <c r="F10" s="27" t="s">
        <v>73</v>
      </c>
      <c r="H10" s="31" t="str">
        <f>LEFT('Rel_Mon_Aval_Parc.'!D20)</f>
        <v/>
      </c>
      <c r="I10" s="31"/>
      <c r="J10" s="31"/>
    </row>
    <row r="11" spans="1:10" ht="30" x14ac:dyDescent="0.25">
      <c r="A11" s="26" t="s">
        <v>100</v>
      </c>
      <c r="B11" s="26" t="s">
        <v>101</v>
      </c>
      <c r="C11" s="26" t="s">
        <v>102</v>
      </c>
      <c r="D11" s="26" t="s">
        <v>72</v>
      </c>
      <c r="E11" s="26">
        <v>40</v>
      </c>
      <c r="F11" s="27" t="s">
        <v>73</v>
      </c>
      <c r="H11" s="31" t="str">
        <f>LEFT('Rel_Mon_Aval_Parc.'!D21)</f>
        <v/>
      </c>
      <c r="I11" s="31"/>
      <c r="J11" s="31"/>
    </row>
    <row r="12" spans="1:10" ht="30" x14ac:dyDescent="0.25">
      <c r="A12" s="26" t="s">
        <v>103</v>
      </c>
      <c r="B12" s="26" t="s">
        <v>104</v>
      </c>
      <c r="C12" s="26" t="s">
        <v>105</v>
      </c>
      <c r="D12" s="26" t="s">
        <v>72</v>
      </c>
      <c r="E12" s="26">
        <v>40</v>
      </c>
      <c r="F12" s="27" t="s">
        <v>73</v>
      </c>
      <c r="H12" s="31" t="e" cm="1">
        <f t="array" ref="H12">SUM(VALUE(H2:H11))</f>
        <v>#VALUE!</v>
      </c>
      <c r="I12" s="31"/>
      <c r="J12" s="31"/>
    </row>
    <row r="13" spans="1:10" ht="30" x14ac:dyDescent="0.25">
      <c r="A13" s="26" t="s">
        <v>106</v>
      </c>
      <c r="B13" s="26" t="s">
        <v>74</v>
      </c>
      <c r="C13" s="26" t="s">
        <v>107</v>
      </c>
      <c r="D13" s="26" t="s">
        <v>72</v>
      </c>
      <c r="E13" s="26">
        <v>40</v>
      </c>
      <c r="F13" s="27" t="s">
        <v>73</v>
      </c>
    </row>
    <row r="14" spans="1:10" ht="30" x14ac:dyDescent="0.25">
      <c r="A14" s="26" t="s">
        <v>108</v>
      </c>
      <c r="B14" s="26" t="s">
        <v>109</v>
      </c>
      <c r="C14" s="26" t="s">
        <v>110</v>
      </c>
      <c r="D14" s="26" t="s">
        <v>72</v>
      </c>
      <c r="E14" s="26">
        <v>40</v>
      </c>
      <c r="F14" s="27" t="s">
        <v>73</v>
      </c>
    </row>
    <row r="15" spans="1:10" ht="30" x14ac:dyDescent="0.25">
      <c r="A15" s="26" t="s">
        <v>111</v>
      </c>
      <c r="B15" s="26" t="s">
        <v>112</v>
      </c>
      <c r="C15" s="26" t="s">
        <v>113</v>
      </c>
      <c r="D15" s="26" t="s">
        <v>72</v>
      </c>
      <c r="E15" s="26">
        <v>40</v>
      </c>
      <c r="F15" s="27" t="s">
        <v>73</v>
      </c>
    </row>
    <row r="16" spans="1:10" ht="30" x14ac:dyDescent="0.25">
      <c r="A16" s="26" t="s">
        <v>114</v>
      </c>
      <c r="B16" s="26" t="s">
        <v>115</v>
      </c>
      <c r="C16" s="26" t="s">
        <v>116</v>
      </c>
      <c r="D16" s="26" t="s">
        <v>72</v>
      </c>
      <c r="E16" s="26">
        <v>40</v>
      </c>
      <c r="F16" s="27" t="s">
        <v>73</v>
      </c>
    </row>
    <row r="17" spans="1:6" ht="30" x14ac:dyDescent="0.25">
      <c r="A17" s="26" t="s">
        <v>117</v>
      </c>
      <c r="B17" s="26" t="s">
        <v>118</v>
      </c>
      <c r="C17" s="26" t="s">
        <v>119</v>
      </c>
      <c r="D17" s="26" t="s">
        <v>120</v>
      </c>
      <c r="E17" s="26">
        <v>40</v>
      </c>
      <c r="F17" s="27" t="s">
        <v>73</v>
      </c>
    </row>
    <row r="18" spans="1:6" ht="30" x14ac:dyDescent="0.25">
      <c r="A18" s="26" t="s">
        <v>121</v>
      </c>
      <c r="B18" s="26" t="s">
        <v>78</v>
      </c>
      <c r="C18" s="26" t="s">
        <v>122</v>
      </c>
      <c r="D18" s="26" t="s">
        <v>120</v>
      </c>
      <c r="E18" s="26">
        <v>40</v>
      </c>
      <c r="F18" s="27" t="s">
        <v>73</v>
      </c>
    </row>
    <row r="19" spans="1:6" ht="30" x14ac:dyDescent="0.25">
      <c r="A19" s="26" t="s">
        <v>123</v>
      </c>
      <c r="B19" s="26" t="s">
        <v>124</v>
      </c>
      <c r="C19" s="26" t="s">
        <v>125</v>
      </c>
      <c r="D19" s="26" t="s">
        <v>72</v>
      </c>
      <c r="E19" s="26">
        <v>40</v>
      </c>
      <c r="F19" s="27" t="s">
        <v>73</v>
      </c>
    </row>
    <row r="20" spans="1:6" ht="30" x14ac:dyDescent="0.25">
      <c r="A20" s="26" t="s">
        <v>126</v>
      </c>
      <c r="B20" s="26" t="s">
        <v>127</v>
      </c>
      <c r="C20" s="26" t="s">
        <v>128</v>
      </c>
      <c r="D20" s="26" t="s">
        <v>120</v>
      </c>
      <c r="E20" s="26">
        <v>40</v>
      </c>
      <c r="F20" s="27" t="s">
        <v>73</v>
      </c>
    </row>
    <row r="21" spans="1:6" ht="30" x14ac:dyDescent="0.25">
      <c r="A21" s="26" t="s">
        <v>129</v>
      </c>
      <c r="B21" s="26" t="s">
        <v>130</v>
      </c>
      <c r="C21" s="26" t="s">
        <v>131</v>
      </c>
      <c r="D21" s="26" t="s">
        <v>72</v>
      </c>
      <c r="E21" s="26">
        <v>40</v>
      </c>
      <c r="F21" s="27" t="s">
        <v>73</v>
      </c>
    </row>
    <row r="22" spans="1:6" ht="30" x14ac:dyDescent="0.25">
      <c r="A22" s="26" t="s">
        <v>132</v>
      </c>
      <c r="B22" s="26" t="s">
        <v>85</v>
      </c>
      <c r="C22" s="26" t="s">
        <v>133</v>
      </c>
      <c r="D22" s="26" t="s">
        <v>72</v>
      </c>
      <c r="E22" s="26">
        <v>40</v>
      </c>
      <c r="F22" s="27" t="s">
        <v>73</v>
      </c>
    </row>
    <row r="23" spans="1:6" ht="30" x14ac:dyDescent="0.25">
      <c r="A23" s="26" t="s">
        <v>134</v>
      </c>
      <c r="B23" s="26" t="s">
        <v>88</v>
      </c>
      <c r="C23" s="26" t="s">
        <v>135</v>
      </c>
      <c r="D23" s="26" t="s">
        <v>120</v>
      </c>
      <c r="E23" s="26">
        <v>40</v>
      </c>
      <c r="F23" s="27" t="s">
        <v>73</v>
      </c>
    </row>
    <row r="24" spans="1:6" ht="30" x14ac:dyDescent="0.25">
      <c r="A24" s="26" t="s">
        <v>136</v>
      </c>
      <c r="B24" s="26" t="s">
        <v>137</v>
      </c>
      <c r="C24" s="26" t="s">
        <v>138</v>
      </c>
      <c r="D24" s="26" t="s">
        <v>120</v>
      </c>
      <c r="E24" s="26">
        <v>40</v>
      </c>
      <c r="F24" s="27" t="s">
        <v>73</v>
      </c>
    </row>
    <row r="25" spans="1:6" ht="30" x14ac:dyDescent="0.25">
      <c r="A25" s="26" t="s">
        <v>139</v>
      </c>
      <c r="B25" s="26" t="s">
        <v>140</v>
      </c>
      <c r="C25" s="26" t="s">
        <v>141</v>
      </c>
      <c r="D25" s="26" t="s">
        <v>120</v>
      </c>
      <c r="E25" s="26">
        <v>40</v>
      </c>
      <c r="F25" s="27" t="s">
        <v>73</v>
      </c>
    </row>
    <row r="26" spans="1:6" ht="30" x14ac:dyDescent="0.25">
      <c r="A26" s="26" t="s">
        <v>142</v>
      </c>
      <c r="B26" s="26" t="s">
        <v>91</v>
      </c>
      <c r="C26" s="26" t="s">
        <v>143</v>
      </c>
      <c r="D26" s="26" t="s">
        <v>120</v>
      </c>
      <c r="E26" s="26">
        <v>40</v>
      </c>
      <c r="F26" s="27" t="s">
        <v>73</v>
      </c>
    </row>
    <row r="27" spans="1:6" ht="30" x14ac:dyDescent="0.25">
      <c r="A27" s="26" t="s">
        <v>144</v>
      </c>
      <c r="B27" s="26" t="s">
        <v>145</v>
      </c>
      <c r="C27" s="26" t="s">
        <v>146</v>
      </c>
      <c r="D27" s="26" t="s">
        <v>120</v>
      </c>
      <c r="E27" s="26">
        <v>40</v>
      </c>
      <c r="F27" s="27" t="s">
        <v>73</v>
      </c>
    </row>
    <row r="28" spans="1:6" ht="30" x14ac:dyDescent="0.25">
      <c r="A28" s="26" t="s">
        <v>147</v>
      </c>
      <c r="B28" s="26" t="s">
        <v>148</v>
      </c>
      <c r="C28" s="26" t="s">
        <v>149</v>
      </c>
      <c r="D28" s="26" t="s">
        <v>72</v>
      </c>
      <c r="E28" s="26">
        <v>40</v>
      </c>
      <c r="F28" s="27" t="s">
        <v>73</v>
      </c>
    </row>
    <row r="29" spans="1:6" x14ac:dyDescent="0.25">
      <c r="A29" s="26" t="s">
        <v>150</v>
      </c>
      <c r="B29" s="26" t="s">
        <v>94</v>
      </c>
      <c r="C29" s="26" t="s">
        <v>151</v>
      </c>
      <c r="D29" s="26" t="s">
        <v>72</v>
      </c>
      <c r="E29" s="26">
        <v>32</v>
      </c>
      <c r="F29" s="28" t="s">
        <v>152</v>
      </c>
    </row>
    <row r="30" spans="1:6" x14ac:dyDescent="0.25">
      <c r="A30" s="26" t="s">
        <v>153</v>
      </c>
      <c r="B30" s="26" t="s">
        <v>154</v>
      </c>
      <c r="C30" s="26" t="s">
        <v>155</v>
      </c>
      <c r="D30" s="26" t="s">
        <v>72</v>
      </c>
      <c r="E30" s="26">
        <v>36</v>
      </c>
      <c r="F30" s="28" t="s">
        <v>77</v>
      </c>
    </row>
    <row r="31" spans="1:6" ht="30" x14ac:dyDescent="0.25">
      <c r="A31" s="26" t="s">
        <v>156</v>
      </c>
      <c r="B31" s="26" t="s">
        <v>157</v>
      </c>
      <c r="C31" s="26" t="s">
        <v>158</v>
      </c>
      <c r="D31" s="26" t="s">
        <v>72</v>
      </c>
      <c r="E31" s="26">
        <v>40</v>
      </c>
      <c r="F31" s="27" t="s">
        <v>73</v>
      </c>
    </row>
    <row r="32" spans="1:6" ht="30" x14ac:dyDescent="0.25">
      <c r="A32" s="26" t="s">
        <v>159</v>
      </c>
      <c r="B32" s="26" t="s">
        <v>100</v>
      </c>
      <c r="C32" s="26" t="s">
        <v>160</v>
      </c>
      <c r="D32" s="26" t="s">
        <v>72</v>
      </c>
      <c r="E32" s="26">
        <v>40</v>
      </c>
      <c r="F32" s="27" t="s">
        <v>73</v>
      </c>
    </row>
    <row r="33" spans="1:6" ht="30" x14ac:dyDescent="0.25">
      <c r="A33" s="26" t="s">
        <v>161</v>
      </c>
      <c r="B33" s="26" t="s">
        <v>162</v>
      </c>
      <c r="C33" s="26" t="s">
        <v>163</v>
      </c>
      <c r="D33" s="26" t="s">
        <v>72</v>
      </c>
      <c r="E33" s="26">
        <v>40</v>
      </c>
      <c r="F33" s="27" t="s">
        <v>73</v>
      </c>
    </row>
    <row r="34" spans="1:6" ht="30" x14ac:dyDescent="0.25">
      <c r="A34" s="26"/>
      <c r="B34" s="26" t="s">
        <v>103</v>
      </c>
      <c r="C34" s="26" t="s">
        <v>164</v>
      </c>
      <c r="D34" s="26" t="s">
        <v>120</v>
      </c>
      <c r="E34" s="26">
        <v>40</v>
      </c>
      <c r="F34" s="27" t="s">
        <v>73</v>
      </c>
    </row>
    <row r="35" spans="1:6" ht="30" x14ac:dyDescent="0.25">
      <c r="A35" s="26"/>
      <c r="B35" s="26" t="s">
        <v>165</v>
      </c>
      <c r="C35" s="26" t="s">
        <v>166</v>
      </c>
      <c r="D35" s="26" t="s">
        <v>72</v>
      </c>
      <c r="E35" s="26">
        <v>32</v>
      </c>
      <c r="F35" s="29" t="s">
        <v>167</v>
      </c>
    </row>
    <row r="36" spans="1:6" ht="30" x14ac:dyDescent="0.25">
      <c r="A36" s="26"/>
      <c r="B36" s="26" t="s">
        <v>106</v>
      </c>
      <c r="C36" s="26" t="s">
        <v>168</v>
      </c>
      <c r="D36" s="26" t="s">
        <v>72</v>
      </c>
      <c r="E36" s="26">
        <v>40</v>
      </c>
      <c r="F36" s="27" t="s">
        <v>73</v>
      </c>
    </row>
    <row r="37" spans="1:6" ht="30" x14ac:dyDescent="0.25">
      <c r="A37" s="26"/>
      <c r="B37" s="26" t="s">
        <v>108</v>
      </c>
      <c r="C37" s="26" t="s">
        <v>169</v>
      </c>
      <c r="D37" s="26" t="s">
        <v>72</v>
      </c>
      <c r="E37" s="26">
        <v>40</v>
      </c>
      <c r="F37" s="27" t="s">
        <v>73</v>
      </c>
    </row>
    <row r="38" spans="1:6" ht="30" x14ac:dyDescent="0.25">
      <c r="A38" s="26"/>
      <c r="B38" s="26" t="s">
        <v>111</v>
      </c>
      <c r="C38" s="26" t="s">
        <v>170</v>
      </c>
      <c r="D38" s="26" t="s">
        <v>72</v>
      </c>
      <c r="E38" s="26">
        <v>40</v>
      </c>
      <c r="F38" s="27" t="s">
        <v>73</v>
      </c>
    </row>
    <row r="39" spans="1:6" x14ac:dyDescent="0.25">
      <c r="A39" s="26"/>
      <c r="B39" s="26" t="s">
        <v>171</v>
      </c>
      <c r="C39" s="26" t="s">
        <v>172</v>
      </c>
      <c r="D39" s="26" t="s">
        <v>72</v>
      </c>
      <c r="E39" s="26">
        <v>36</v>
      </c>
      <c r="F39" s="28" t="s">
        <v>77</v>
      </c>
    </row>
    <row r="40" spans="1:6" ht="30" x14ac:dyDescent="0.25">
      <c r="A40" s="26"/>
      <c r="B40" s="26" t="s">
        <v>173</v>
      </c>
      <c r="C40" s="26" t="s">
        <v>174</v>
      </c>
      <c r="D40" s="26" t="s">
        <v>72</v>
      </c>
      <c r="E40" s="26">
        <v>40</v>
      </c>
      <c r="F40" s="27" t="s">
        <v>73</v>
      </c>
    </row>
    <row r="41" spans="1:6" ht="30" x14ac:dyDescent="0.25">
      <c r="A41" s="26"/>
      <c r="B41" s="26" t="s">
        <v>175</v>
      </c>
      <c r="C41" s="26" t="s">
        <v>176</v>
      </c>
      <c r="D41" s="26" t="s">
        <v>120</v>
      </c>
      <c r="E41" s="26">
        <v>40</v>
      </c>
      <c r="F41" s="27" t="s">
        <v>73</v>
      </c>
    </row>
    <row r="42" spans="1:6" ht="30" x14ac:dyDescent="0.25">
      <c r="A42" s="26"/>
      <c r="B42" s="26" t="s">
        <v>177</v>
      </c>
      <c r="C42" s="26" t="s">
        <v>178</v>
      </c>
      <c r="D42" s="26" t="s">
        <v>72</v>
      </c>
      <c r="E42" s="26">
        <v>40</v>
      </c>
      <c r="F42" s="27" t="s">
        <v>73</v>
      </c>
    </row>
    <row r="43" spans="1:6" ht="30" x14ac:dyDescent="0.25">
      <c r="A43" s="26"/>
      <c r="B43" s="26" t="s">
        <v>179</v>
      </c>
      <c r="C43" s="26" t="s">
        <v>180</v>
      </c>
      <c r="D43" s="26" t="s">
        <v>72</v>
      </c>
      <c r="E43" s="26">
        <v>40</v>
      </c>
      <c r="F43" s="27" t="s">
        <v>73</v>
      </c>
    </row>
    <row r="44" spans="1:6" ht="30" x14ac:dyDescent="0.25">
      <c r="A44" s="26"/>
      <c r="B44" s="26" t="s">
        <v>181</v>
      </c>
      <c r="C44" s="26" t="s">
        <v>182</v>
      </c>
      <c r="D44" s="26" t="s">
        <v>72</v>
      </c>
      <c r="E44" s="26">
        <v>40</v>
      </c>
      <c r="F44" s="27" t="s">
        <v>73</v>
      </c>
    </row>
    <row r="45" spans="1:6" ht="30" x14ac:dyDescent="0.25">
      <c r="A45" s="26"/>
      <c r="B45" s="26" t="s">
        <v>183</v>
      </c>
      <c r="C45" s="26" t="s">
        <v>184</v>
      </c>
      <c r="D45" s="26" t="s">
        <v>120</v>
      </c>
      <c r="E45" s="26">
        <v>40</v>
      </c>
      <c r="F45" s="27" t="s">
        <v>73</v>
      </c>
    </row>
    <row r="46" spans="1:6" x14ac:dyDescent="0.25">
      <c r="A46" s="26"/>
      <c r="B46" s="26" t="s">
        <v>185</v>
      </c>
      <c r="C46" s="26" t="s">
        <v>186</v>
      </c>
      <c r="D46" s="26" t="s">
        <v>72</v>
      </c>
      <c r="E46" s="26">
        <v>28</v>
      </c>
      <c r="F46" s="28" t="s">
        <v>187</v>
      </c>
    </row>
    <row r="47" spans="1:6" x14ac:dyDescent="0.25">
      <c r="A47" s="26"/>
      <c r="B47" s="26" t="s">
        <v>188</v>
      </c>
      <c r="C47" s="26" t="s">
        <v>189</v>
      </c>
      <c r="D47" s="26" t="s">
        <v>120</v>
      </c>
      <c r="E47" s="26">
        <v>36</v>
      </c>
      <c r="F47" s="28" t="s">
        <v>190</v>
      </c>
    </row>
    <row r="48" spans="1:6" x14ac:dyDescent="0.25">
      <c r="A48" s="26"/>
      <c r="B48" s="26" t="s">
        <v>191</v>
      </c>
      <c r="C48" s="26" t="s">
        <v>192</v>
      </c>
      <c r="D48" s="26" t="s">
        <v>72</v>
      </c>
      <c r="E48" s="26">
        <v>36</v>
      </c>
      <c r="F48" s="28" t="s">
        <v>193</v>
      </c>
    </row>
    <row r="49" spans="1:6" ht="30" x14ac:dyDescent="0.25">
      <c r="A49" s="26"/>
      <c r="B49" s="26" t="s">
        <v>117</v>
      </c>
      <c r="C49" s="26" t="s">
        <v>194</v>
      </c>
      <c r="D49" s="26" t="s">
        <v>72</v>
      </c>
      <c r="E49" s="26">
        <v>40</v>
      </c>
      <c r="F49" s="27" t="s">
        <v>73</v>
      </c>
    </row>
    <row r="50" spans="1:6" x14ac:dyDescent="0.25">
      <c r="A50" s="26"/>
      <c r="B50" s="26" t="s">
        <v>195</v>
      </c>
      <c r="C50" s="26" t="s">
        <v>196</v>
      </c>
      <c r="D50" s="26" t="s">
        <v>120</v>
      </c>
      <c r="E50" s="26">
        <v>32</v>
      </c>
      <c r="F50" s="28" t="s">
        <v>197</v>
      </c>
    </row>
    <row r="51" spans="1:6" x14ac:dyDescent="0.25">
      <c r="A51" s="26"/>
      <c r="B51" s="26" t="s">
        <v>198</v>
      </c>
      <c r="C51" s="26"/>
      <c r="D51" s="26"/>
      <c r="E51" s="26"/>
      <c r="F51" s="26"/>
    </row>
    <row r="52" spans="1:6" x14ac:dyDescent="0.25">
      <c r="A52" s="26"/>
      <c r="B52" s="26" t="s">
        <v>199</v>
      </c>
      <c r="C52" s="26"/>
      <c r="D52" s="26"/>
      <c r="E52" s="26"/>
      <c r="F52" s="26"/>
    </row>
    <row r="53" spans="1:6" x14ac:dyDescent="0.25">
      <c r="A53" s="26"/>
      <c r="B53" s="26" t="s">
        <v>200</v>
      </c>
      <c r="C53" s="26"/>
      <c r="D53" s="26"/>
      <c r="E53" s="26"/>
      <c r="F53" s="26"/>
    </row>
    <row r="54" spans="1:6" x14ac:dyDescent="0.25">
      <c r="A54" s="26"/>
      <c r="B54" s="26" t="s">
        <v>201</v>
      </c>
      <c r="C54" s="26"/>
      <c r="D54" s="26"/>
      <c r="E54" s="26"/>
      <c r="F54" s="26"/>
    </row>
    <row r="55" spans="1:6" x14ac:dyDescent="0.25">
      <c r="A55" s="26"/>
      <c r="B55" s="26" t="s">
        <v>123</v>
      </c>
      <c r="C55" s="26"/>
      <c r="D55" s="26"/>
      <c r="E55" s="26"/>
      <c r="F55" s="26"/>
    </row>
    <row r="56" spans="1:6" x14ac:dyDescent="0.25">
      <c r="A56" s="26"/>
      <c r="B56" s="26" t="s">
        <v>202</v>
      </c>
      <c r="C56" s="26"/>
      <c r="D56" s="26"/>
      <c r="E56" s="26"/>
      <c r="F56" s="26"/>
    </row>
    <row r="57" spans="1:6" x14ac:dyDescent="0.25">
      <c r="A57" s="26"/>
      <c r="B57" s="26" t="s">
        <v>126</v>
      </c>
      <c r="C57" s="26"/>
      <c r="D57" s="26"/>
      <c r="E57" s="26"/>
      <c r="F57" s="26"/>
    </row>
    <row r="58" spans="1:6" x14ac:dyDescent="0.25">
      <c r="A58" s="26"/>
      <c r="B58" s="26" t="s">
        <v>203</v>
      </c>
      <c r="C58" s="26"/>
      <c r="D58" s="26"/>
      <c r="E58" s="26"/>
      <c r="F58" s="26"/>
    </row>
    <row r="59" spans="1:6" x14ac:dyDescent="0.25">
      <c r="A59" s="26"/>
      <c r="B59" s="26" t="s">
        <v>204</v>
      </c>
      <c r="C59" s="26"/>
      <c r="D59" s="26"/>
      <c r="E59" s="26"/>
      <c r="F59" s="26"/>
    </row>
    <row r="60" spans="1:6" x14ac:dyDescent="0.25">
      <c r="A60" s="26"/>
      <c r="B60" s="26" t="s">
        <v>205</v>
      </c>
      <c r="C60" s="26"/>
      <c r="D60" s="26"/>
      <c r="E60" s="26"/>
      <c r="F60" s="26"/>
    </row>
    <row r="61" spans="1:6" x14ac:dyDescent="0.25">
      <c r="A61" s="26"/>
      <c r="B61" s="26" t="s">
        <v>129</v>
      </c>
      <c r="C61" s="26"/>
      <c r="D61" s="26"/>
      <c r="E61" s="26"/>
      <c r="F61" s="26"/>
    </row>
    <row r="62" spans="1:6" x14ac:dyDescent="0.25">
      <c r="A62" s="26"/>
      <c r="B62" s="26" t="s">
        <v>206</v>
      </c>
      <c r="C62" s="26"/>
      <c r="D62" s="26"/>
      <c r="E62" s="26"/>
      <c r="F62" s="26"/>
    </row>
    <row r="63" spans="1:6" x14ac:dyDescent="0.25">
      <c r="A63" s="26"/>
      <c r="B63" s="26" t="s">
        <v>132</v>
      </c>
      <c r="C63" s="26"/>
      <c r="D63" s="26"/>
      <c r="E63" s="26"/>
      <c r="F63" s="26"/>
    </row>
    <row r="64" spans="1:6" x14ac:dyDescent="0.25">
      <c r="A64" s="26"/>
      <c r="B64" s="26" t="s">
        <v>134</v>
      </c>
      <c r="C64" s="26"/>
      <c r="D64" s="26"/>
      <c r="E64" s="26"/>
      <c r="F64" s="26"/>
    </row>
    <row r="65" spans="1:6" x14ac:dyDescent="0.25">
      <c r="A65" s="26"/>
      <c r="B65" s="26" t="s">
        <v>207</v>
      </c>
      <c r="C65" s="26"/>
      <c r="D65" s="26"/>
      <c r="E65" s="26"/>
      <c r="F65" s="26"/>
    </row>
    <row r="66" spans="1:6" x14ac:dyDescent="0.25">
      <c r="A66" s="26"/>
      <c r="B66" s="26" t="s">
        <v>208</v>
      </c>
      <c r="C66" s="26"/>
      <c r="D66" s="26"/>
      <c r="E66" s="26"/>
      <c r="F66" s="26"/>
    </row>
    <row r="67" spans="1:6" x14ac:dyDescent="0.25">
      <c r="A67" s="26"/>
      <c r="B67" s="26" t="s">
        <v>209</v>
      </c>
      <c r="C67" s="26"/>
      <c r="D67" s="26"/>
      <c r="E67" s="26"/>
      <c r="F67" s="26"/>
    </row>
    <row r="68" spans="1:6" x14ac:dyDescent="0.25">
      <c r="A68" s="26"/>
      <c r="B68" s="26" t="s">
        <v>172</v>
      </c>
      <c r="C68" s="26"/>
      <c r="D68" s="26"/>
      <c r="E68" s="26"/>
      <c r="F68" s="26"/>
    </row>
    <row r="69" spans="1:6" x14ac:dyDescent="0.25">
      <c r="A69" s="26"/>
      <c r="B69" s="26" t="s">
        <v>210</v>
      </c>
      <c r="C69" s="26"/>
      <c r="D69" s="26"/>
      <c r="E69" s="26"/>
      <c r="F69" s="26"/>
    </row>
    <row r="70" spans="1:6" x14ac:dyDescent="0.25">
      <c r="A70" s="26"/>
      <c r="B70" s="26" t="s">
        <v>211</v>
      </c>
      <c r="C70" s="26"/>
      <c r="D70" s="26"/>
      <c r="E70" s="26"/>
      <c r="F70" s="26"/>
    </row>
    <row r="71" spans="1:6" x14ac:dyDescent="0.25">
      <c r="A71" s="26"/>
      <c r="B71" s="26" t="s">
        <v>212</v>
      </c>
      <c r="C71" s="26"/>
      <c r="D71" s="26"/>
      <c r="E71" s="26"/>
      <c r="F71" s="26"/>
    </row>
    <row r="72" spans="1:6" x14ac:dyDescent="0.25">
      <c r="A72" s="26"/>
      <c r="B72" s="26" t="s">
        <v>213</v>
      </c>
      <c r="C72" s="26"/>
      <c r="D72" s="26"/>
      <c r="E72" s="26"/>
      <c r="F72" s="26"/>
    </row>
    <row r="73" spans="1:6" x14ac:dyDescent="0.25">
      <c r="A73" s="26"/>
      <c r="B73" s="26" t="s">
        <v>142</v>
      </c>
      <c r="C73" s="26"/>
      <c r="D73" s="26"/>
      <c r="E73" s="26"/>
      <c r="F73" s="26"/>
    </row>
    <row r="74" spans="1:6" x14ac:dyDescent="0.25">
      <c r="A74" s="26"/>
      <c r="B74" s="26" t="s">
        <v>214</v>
      </c>
      <c r="C74" s="26"/>
      <c r="D74" s="26"/>
      <c r="E74" s="26"/>
      <c r="F74" s="26"/>
    </row>
    <row r="75" spans="1:6" x14ac:dyDescent="0.25">
      <c r="A75" s="26"/>
      <c r="B75" s="26" t="s">
        <v>215</v>
      </c>
      <c r="C75" s="26"/>
      <c r="D75" s="26"/>
      <c r="E75" s="26"/>
      <c r="F75" s="26"/>
    </row>
    <row r="76" spans="1:6" x14ac:dyDescent="0.25">
      <c r="A76" s="26"/>
      <c r="B76" s="26" t="s">
        <v>144</v>
      </c>
      <c r="C76" s="26"/>
      <c r="D76" s="26"/>
      <c r="E76" s="26"/>
      <c r="F76" s="26"/>
    </row>
    <row r="77" spans="1:6" x14ac:dyDescent="0.25">
      <c r="A77" s="26"/>
      <c r="B77" s="26" t="s">
        <v>216</v>
      </c>
      <c r="C77" s="26"/>
      <c r="D77" s="26"/>
      <c r="E77" s="26"/>
      <c r="F77" s="26"/>
    </row>
    <row r="78" spans="1:6" x14ac:dyDescent="0.25">
      <c r="A78" s="26"/>
      <c r="B78" s="26" t="s">
        <v>217</v>
      </c>
      <c r="C78" s="26"/>
      <c r="D78" s="26"/>
      <c r="E78" s="26"/>
      <c r="F78" s="26"/>
    </row>
    <row r="79" spans="1:6" x14ac:dyDescent="0.25">
      <c r="A79" s="26"/>
      <c r="B79" s="26" t="s">
        <v>150</v>
      </c>
      <c r="C79" s="26"/>
      <c r="D79" s="26"/>
      <c r="E79" s="26"/>
      <c r="F79" s="26"/>
    </row>
    <row r="80" spans="1:6" x14ac:dyDescent="0.25">
      <c r="A80" s="26"/>
      <c r="B80" s="26" t="s">
        <v>218</v>
      </c>
      <c r="C80" s="26"/>
      <c r="D80" s="26"/>
      <c r="E80" s="26"/>
      <c r="F80" s="26"/>
    </row>
    <row r="81" spans="1:6" x14ac:dyDescent="0.25">
      <c r="A81" s="26"/>
      <c r="B81" s="26" t="s">
        <v>153</v>
      </c>
      <c r="C81" s="26"/>
      <c r="D81" s="26"/>
      <c r="E81" s="26"/>
      <c r="F81" s="26"/>
    </row>
    <row r="82" spans="1:6" x14ac:dyDescent="0.25">
      <c r="A82" s="26"/>
      <c r="B82" s="26" t="s">
        <v>219</v>
      </c>
      <c r="C82" s="26"/>
      <c r="D82" s="26"/>
      <c r="E82" s="26"/>
      <c r="F82" s="26"/>
    </row>
    <row r="83" spans="1:6" x14ac:dyDescent="0.25">
      <c r="A83" s="26"/>
      <c r="B83" s="26" t="s">
        <v>220</v>
      </c>
      <c r="C83" s="26"/>
      <c r="D83" s="26"/>
      <c r="E83" s="26"/>
      <c r="F83" s="26"/>
    </row>
    <row r="84" spans="1:6" x14ac:dyDescent="0.25">
      <c r="A84" s="26"/>
      <c r="B84" s="26" t="s">
        <v>221</v>
      </c>
      <c r="C84" s="26"/>
      <c r="D84" s="26"/>
      <c r="E84" s="26"/>
      <c r="F84" s="26"/>
    </row>
    <row r="85" spans="1:6" x14ac:dyDescent="0.25">
      <c r="A85" s="26"/>
      <c r="B85" s="26" t="s">
        <v>222</v>
      </c>
      <c r="C85" s="26"/>
      <c r="D85" s="26"/>
      <c r="E85" s="26"/>
      <c r="F85" s="26"/>
    </row>
    <row r="86" spans="1:6" x14ac:dyDescent="0.25">
      <c r="A86" s="26"/>
      <c r="B86" s="26" t="s">
        <v>223</v>
      </c>
      <c r="C86" s="26"/>
      <c r="D86" s="26"/>
      <c r="E86" s="26"/>
      <c r="F86" s="26"/>
    </row>
    <row r="87" spans="1:6" x14ac:dyDescent="0.25">
      <c r="A87" s="26"/>
      <c r="B87" s="26" t="s">
        <v>224</v>
      </c>
      <c r="C87" s="26"/>
      <c r="D87" s="26"/>
      <c r="E87" s="26"/>
      <c r="F87" s="26"/>
    </row>
    <row r="88" spans="1:6" x14ac:dyDescent="0.25">
      <c r="A88" s="26"/>
      <c r="B88" s="26" t="s">
        <v>225</v>
      </c>
      <c r="C88" s="26"/>
      <c r="D88" s="26"/>
      <c r="E88" s="26"/>
      <c r="F88" s="26"/>
    </row>
    <row r="89" spans="1:6" x14ac:dyDescent="0.25">
      <c r="A89" s="26"/>
      <c r="B89" s="26" t="s">
        <v>226</v>
      </c>
      <c r="C89" s="26"/>
      <c r="D89" s="26"/>
      <c r="E89" s="26"/>
      <c r="F89" s="26"/>
    </row>
    <row r="90" spans="1:6" x14ac:dyDescent="0.25">
      <c r="A90" s="26"/>
      <c r="B90" s="26" t="s">
        <v>227</v>
      </c>
      <c r="C90" s="26"/>
      <c r="D90" s="26"/>
      <c r="E90" s="26"/>
      <c r="F90" s="26"/>
    </row>
    <row r="91" spans="1:6" x14ac:dyDescent="0.25">
      <c r="A91" s="26"/>
      <c r="B91" s="26" t="s">
        <v>228</v>
      </c>
      <c r="C91" s="26"/>
      <c r="D91" s="26"/>
      <c r="E91" s="26"/>
      <c r="F91" s="26"/>
    </row>
    <row r="92" spans="1:6" x14ac:dyDescent="0.25">
      <c r="A92" s="26"/>
      <c r="B92" s="26" t="s">
        <v>229</v>
      </c>
      <c r="C92" s="26"/>
      <c r="D92" s="26"/>
      <c r="E92" s="26"/>
      <c r="F92" s="26"/>
    </row>
    <row r="93" spans="1:6" x14ac:dyDescent="0.25">
      <c r="A93" s="26"/>
      <c r="B93" s="26" t="s">
        <v>159</v>
      </c>
      <c r="C93" s="26"/>
      <c r="D93" s="26"/>
      <c r="E93" s="26"/>
      <c r="F93" s="26"/>
    </row>
    <row r="94" spans="1:6" x14ac:dyDescent="0.25">
      <c r="A94" s="26"/>
      <c r="B94" s="26" t="s">
        <v>230</v>
      </c>
      <c r="C94" s="26"/>
      <c r="D94" s="26"/>
      <c r="E94" s="26"/>
      <c r="F94" s="26"/>
    </row>
    <row r="95" spans="1:6" x14ac:dyDescent="0.25">
      <c r="A95" s="26"/>
      <c r="B95" s="26" t="s">
        <v>231</v>
      </c>
      <c r="C95" s="26"/>
      <c r="D95" s="26"/>
      <c r="E95" s="26"/>
      <c r="F95" s="26"/>
    </row>
    <row r="96" spans="1:6" x14ac:dyDescent="0.25">
      <c r="A96" s="26"/>
      <c r="B96" s="26" t="s">
        <v>161</v>
      </c>
      <c r="C96" s="26"/>
      <c r="D96" s="26"/>
      <c r="E96" s="26"/>
      <c r="F96" s="26"/>
    </row>
    <row r="97" spans="1:6" x14ac:dyDescent="0.25">
      <c r="A97" s="26"/>
      <c r="B97" s="26" t="s">
        <v>232</v>
      </c>
      <c r="C97" s="26"/>
      <c r="D97" s="26"/>
      <c r="E97" s="26"/>
      <c r="F97" s="26"/>
    </row>
  </sheetData>
  <sheetProtection algorithmName="SHA-512" hashValue="VDMW3cDs5PABQkZE+jQfCzHA7WZe5Wy4r9EuyydN4CAmPWdjXZQm1nojegZWUo0AhNYR3niQcWoXSIobtzqLvg==" saltValue="uucx46zaXM0Hg0mOf9XGug==" spinCount="100000" sheet="1" objects="1" scenarios="1"/>
  <protectedRanges>
    <protectedRange sqref="A1:F97" name="Range1"/>
    <protectedRange sqref="A1:XFD1048576" name="Range2"/>
  </protectedRanges>
  <mergeCells count="1">
    <mergeCell ref="H1:J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Rel_Mon_Aval_Parc.</vt:lpstr>
      <vt:lpstr>Formulas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Erika do Nascimento Pereira</dc:creator>
  <cp:keywords/>
  <dc:description/>
  <cp:lastModifiedBy>Erika do Nascimento Pereira</cp:lastModifiedBy>
  <cp:revision/>
  <dcterms:created xsi:type="dcterms:W3CDTF">2025-08-08T17:13:39Z</dcterms:created>
  <dcterms:modified xsi:type="dcterms:W3CDTF">2025-11-24T17:07:02Z</dcterms:modified>
  <cp:category/>
  <cp:contentStatus/>
</cp:coreProperties>
</file>