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oudprodamazhotmail-my.sharepoint.com/personal/fsilvarodrigues_spurbanismo_sp_gov_br/Documents/SP URBANISMO/GCL/(JK)/"/>
    </mc:Choice>
  </mc:AlternateContent>
  <xr:revisionPtr revIDLastSave="0" documentId="13_ncr:1_{68F582CE-AE6E-4D8E-853A-0C4D8563CF95}" xr6:coauthVersionLast="47" xr6:coauthVersionMax="47" xr10:uidLastSave="{00000000-0000-0000-0000-000000000000}"/>
  <bookViews>
    <workbookView xWindow="-120" yWindow="-120" windowWidth="29040" windowHeight="15840" tabRatio="862" xr2:uid="{00000000-000D-0000-FFFF-FFFF00000000}"/>
  </bookViews>
  <sheets>
    <sheet name="Quantidades" sheetId="21" r:id="rId1"/>
    <sheet name="Cronograma Físico" sheetId="11" r:id="rId2"/>
    <sheet name="BDI" sheetId="29" r:id="rId3"/>
    <sheet name="Memória Quantidades Pranchas" sheetId="28" state="hidden" r:id="rId4"/>
    <sheet name="CustosUnit INFRA SEM Des Jan25" sheetId="26" state="hidden" r:id="rId5"/>
    <sheet name="CustosUnit EDIF SEM Des Jan25" sheetId="27" state="hidden" r:id="rId6"/>
  </sheets>
  <definedNames>
    <definedName name="_xlnm._FilterDatabase" localSheetId="0" hidden="1">Quantidades!$A$3:$D$329</definedName>
    <definedName name="_Hlk134622074" localSheetId="0">Quantidades!#REF!</definedName>
    <definedName name="_Hlk200120624" localSheetId="1">'Cronograma Físico'!$B$2</definedName>
    <definedName name="_xlnm.Print_Area" localSheetId="2">BDI!$B$1:$F$18</definedName>
    <definedName name="_xlnm.Print_Area" localSheetId="1">'Cronograma Físico'!$A$1:$T$159</definedName>
    <definedName name="_xlnm.Print_Area" localSheetId="5">'CustosUnit EDIF SEM Des Jan25'!$A$1:$D$2781</definedName>
    <definedName name="_xlnm.Print_Area" localSheetId="3">'Memória Quantidades Pranchas'!$B$2:$E$91</definedName>
    <definedName name="_xlnm.Print_Area" localSheetId="0">Quantidades!$A$1:$D$329</definedName>
    <definedName name="_xlnm.Print_Titles" localSheetId="5">'CustosUnit EDIF SEM Des Jan25'!$1:$1</definedName>
    <definedName name="_xlnm.Print_Titles" localSheetId="4">'CustosUnit INFRA SEM Des Jan25'!$1:$1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1" l="1"/>
  <c r="B9" i="11"/>
  <c r="D159" i="11"/>
  <c r="E159" i="11" s="1"/>
  <c r="F159" i="11" s="1"/>
  <c r="G159" i="11" s="1"/>
  <c r="H159" i="11" s="1"/>
  <c r="I159" i="11" s="1"/>
  <c r="J159" i="11" s="1"/>
  <c r="K159" i="11" s="1"/>
  <c r="L159" i="11" s="1"/>
  <c r="M159" i="11" s="1"/>
  <c r="N159" i="11" s="1"/>
  <c r="O159" i="11" s="1"/>
  <c r="P159" i="11" s="1"/>
  <c r="Q159" i="11" s="1"/>
  <c r="R159" i="11" s="1"/>
  <c r="S159" i="11" s="1"/>
  <c r="T11" i="11" l="1"/>
  <c r="T13" i="11"/>
  <c r="T15" i="11"/>
  <c r="T17" i="11"/>
  <c r="T19" i="11"/>
  <c r="T21" i="11"/>
  <c r="T23" i="11"/>
  <c r="T25" i="11"/>
  <c r="T27" i="11"/>
  <c r="T29" i="11"/>
  <c r="D8" i="21" l="1"/>
  <c r="B298" i="21"/>
  <c r="C298" i="21"/>
  <c r="A298" i="21"/>
  <c r="B210" i="21"/>
  <c r="C210" i="21"/>
  <c r="A210" i="21"/>
  <c r="C310" i="21"/>
  <c r="B310" i="21"/>
  <c r="A310" i="21"/>
  <c r="A41" i="11"/>
  <c r="A43" i="11"/>
  <c r="A45" i="11"/>
  <c r="A47" i="11"/>
  <c r="A49" i="11"/>
  <c r="A51" i="11"/>
  <c r="A53" i="11"/>
  <c r="A55" i="11"/>
  <c r="A57" i="11"/>
  <c r="A59" i="11"/>
  <c r="A61" i="11"/>
  <c r="A63" i="11"/>
  <c r="A65" i="11"/>
  <c r="A67" i="11"/>
  <c r="A69" i="11"/>
  <c r="A71" i="11"/>
  <c r="A73" i="11"/>
  <c r="A75" i="11"/>
  <c r="A84" i="11"/>
  <c r="T84" i="11"/>
  <c r="B84" i="11"/>
  <c r="B29" i="11"/>
  <c r="A29" i="11"/>
  <c r="B27" i="11"/>
  <c r="A27" i="11"/>
  <c r="B25" i="11"/>
  <c r="A25" i="11"/>
  <c r="A13" i="11"/>
  <c r="A15" i="11"/>
  <c r="A17" i="11"/>
  <c r="A19" i="11"/>
  <c r="A21" i="11"/>
  <c r="A23" i="11"/>
  <c r="B21" i="11"/>
  <c r="C274" i="21" l="1"/>
  <c r="C285" i="21"/>
  <c r="B274" i="21"/>
  <c r="B285" i="21"/>
  <c r="A274" i="21"/>
  <c r="A285" i="21"/>
  <c r="B212" i="21"/>
  <c r="B253" i="21"/>
  <c r="A244" i="21"/>
  <c r="A253" i="21"/>
  <c r="C212" i="21"/>
  <c r="C253" i="21"/>
  <c r="D11" i="21"/>
  <c r="D10" i="21"/>
  <c r="B218" i="21"/>
  <c r="B242" i="21"/>
  <c r="A220" i="21"/>
  <c r="A234" i="21"/>
  <c r="C244" i="21"/>
  <c r="C216" i="21"/>
  <c r="A226" i="21"/>
  <c r="C236" i="21"/>
  <c r="A230" i="21"/>
  <c r="C220" i="21"/>
  <c r="A242" i="21"/>
  <c r="A214" i="21"/>
  <c r="A222" i="21"/>
  <c r="C232" i="21"/>
  <c r="A238" i="21"/>
  <c r="A218" i="21"/>
  <c r="C228" i="21"/>
  <c r="C240" i="21"/>
  <c r="A216" i="21"/>
  <c r="C224" i="21"/>
  <c r="B216" i="21"/>
  <c r="B214" i="21"/>
  <c r="B220" i="21"/>
  <c r="B236" i="21"/>
  <c r="C214" i="21"/>
  <c r="C218" i="21"/>
  <c r="C222" i="21"/>
  <c r="C226" i="21"/>
  <c r="C230" i="21"/>
  <c r="C234" i="21"/>
  <c r="C238" i="21"/>
  <c r="C242" i="21"/>
  <c r="A224" i="21"/>
  <c r="A228" i="21"/>
  <c r="A232" i="21"/>
  <c r="A236" i="21"/>
  <c r="A240" i="21"/>
  <c r="B228" i="21"/>
  <c r="B240" i="21"/>
  <c r="B244" i="21"/>
  <c r="B224" i="21"/>
  <c r="B232" i="21"/>
  <c r="B222" i="21"/>
  <c r="B226" i="21"/>
  <c r="B230" i="21"/>
  <c r="B234" i="21"/>
  <c r="B238" i="21"/>
  <c r="D12" i="21" l="1"/>
  <c r="B151" i="11"/>
  <c r="A151" i="11"/>
  <c r="B326" i="21"/>
  <c r="C326" i="21"/>
  <c r="A326" i="21"/>
  <c r="A325" i="21"/>
  <c r="B325" i="21"/>
  <c r="C325" i="21"/>
  <c r="C324" i="21"/>
  <c r="B324" i="21"/>
  <c r="A324" i="21"/>
  <c r="T151" i="11"/>
  <c r="T149" i="11"/>
  <c r="T147" i="11"/>
  <c r="B147" i="11"/>
  <c r="A125" i="11"/>
  <c r="B125" i="11"/>
  <c r="T125" i="11"/>
  <c r="T129" i="11"/>
  <c r="T43" i="11"/>
  <c r="B43" i="11"/>
  <c r="B17" i="11"/>
  <c r="T135" i="11"/>
  <c r="T123" i="11"/>
  <c r="A139" i="11"/>
  <c r="B139" i="11"/>
  <c r="A143" i="11"/>
  <c r="B143" i="11"/>
  <c r="B137" i="11"/>
  <c r="A137" i="11"/>
  <c r="A127" i="11"/>
  <c r="B127" i="11"/>
  <c r="A131" i="11"/>
  <c r="B131" i="11"/>
  <c r="A133" i="11"/>
  <c r="B133" i="11"/>
  <c r="B121" i="11"/>
  <c r="A121" i="11"/>
  <c r="A11" i="11"/>
  <c r="A32" i="11"/>
  <c r="A34" i="11"/>
  <c r="A37" i="11"/>
  <c r="A39" i="11"/>
  <c r="A78" i="11"/>
  <c r="A80" i="11"/>
  <c r="A82" i="11"/>
  <c r="A86" i="11"/>
  <c r="A88" i="11"/>
  <c r="A90" i="11"/>
  <c r="A92" i="11"/>
  <c r="A94" i="11"/>
  <c r="A96" i="11"/>
  <c r="A98" i="11"/>
  <c r="A100" i="11"/>
  <c r="A102" i="11"/>
  <c r="A104" i="11"/>
  <c r="A106" i="11"/>
  <c r="A108" i="11"/>
  <c r="A110" i="11"/>
  <c r="A112" i="11"/>
  <c r="A114" i="11"/>
  <c r="A116" i="11"/>
  <c r="A119" i="11"/>
  <c r="B296" i="21"/>
  <c r="C296" i="21"/>
  <c r="A296" i="21"/>
  <c r="B148" i="21"/>
  <c r="C148" i="21"/>
  <c r="A148" i="21"/>
  <c r="B147" i="21"/>
  <c r="C147" i="21"/>
  <c r="A147" i="21"/>
  <c r="T139" i="11"/>
  <c r="T137" i="11"/>
  <c r="T133" i="11"/>
  <c r="T131" i="11"/>
  <c r="T127" i="11"/>
  <c r="B119" i="11"/>
  <c r="D14" i="21" l="1"/>
  <c r="B86" i="11" l="1"/>
  <c r="B88" i="11"/>
  <c r="B90" i="11"/>
  <c r="B92" i="11"/>
  <c r="B94" i="11"/>
  <c r="B96" i="11"/>
  <c r="B98" i="11"/>
  <c r="B100" i="11"/>
  <c r="B102" i="11"/>
  <c r="B104" i="11"/>
  <c r="B106" i="11"/>
  <c r="B108" i="11"/>
  <c r="B110" i="11"/>
  <c r="B112" i="11"/>
  <c r="B114" i="11"/>
  <c r="B116" i="11"/>
  <c r="B82" i="11"/>
  <c r="B80" i="11"/>
  <c r="B78" i="11"/>
  <c r="B55" i="11"/>
  <c r="B57" i="11"/>
  <c r="B59" i="11"/>
  <c r="B61" i="11"/>
  <c r="B63" i="11"/>
  <c r="B65" i="11"/>
  <c r="B67" i="11"/>
  <c r="B69" i="11"/>
  <c r="B71" i="11"/>
  <c r="B73" i="11"/>
  <c r="B75" i="11"/>
  <c r="B45" i="11"/>
  <c r="B47" i="11"/>
  <c r="B49" i="11"/>
  <c r="B51" i="11"/>
  <c r="B53" i="11"/>
  <c r="B41" i="11"/>
  <c r="B39" i="11"/>
  <c r="B37" i="11"/>
  <c r="B34" i="11"/>
  <c r="T34" i="11"/>
  <c r="B32" i="11"/>
  <c r="B23" i="11"/>
  <c r="B19" i="11"/>
  <c r="B15" i="11"/>
  <c r="B13" i="11"/>
  <c r="B11" i="11"/>
  <c r="T141" i="11" l="1"/>
  <c r="A142" i="21"/>
  <c r="A140" i="21" s="1"/>
  <c r="B142" i="21"/>
  <c r="C142" i="21"/>
  <c r="B140" i="21" l="1"/>
  <c r="C140" i="21"/>
  <c r="A161" i="21"/>
  <c r="A157" i="21"/>
  <c r="A155" i="21"/>
  <c r="A169" i="21"/>
  <c r="A153" i="21"/>
  <c r="A167" i="21"/>
  <c r="A151" i="21"/>
  <c r="A165" i="21"/>
  <c r="A163" i="21"/>
  <c r="A159" i="21"/>
  <c r="C136" i="21"/>
  <c r="C138" i="21"/>
  <c r="A138" i="21"/>
  <c r="A136" i="21"/>
  <c r="B138" i="21"/>
  <c r="B136" i="21"/>
  <c r="T143" i="11" l="1"/>
  <c r="T145" i="11"/>
  <c r="C8" i="21"/>
  <c r="B8" i="21"/>
  <c r="A8" i="21"/>
  <c r="G24" i="28"/>
  <c r="E24" i="28"/>
  <c r="G90" i="28" l="1"/>
  <c r="G86" i="28"/>
  <c r="G82" i="28"/>
  <c r="G78" i="28"/>
  <c r="G70" i="28"/>
  <c r="G66" i="28"/>
  <c r="G62" i="28"/>
  <c r="G58" i="28"/>
  <c r="G54" i="28"/>
  <c r="G48" i="28"/>
  <c r="G39" i="28"/>
  <c r="G37" i="28"/>
  <c r="G33" i="28"/>
  <c r="G19" i="28"/>
  <c r="G13" i="28"/>
  <c r="G9" i="28"/>
  <c r="E48" i="28"/>
  <c r="B322" i="21"/>
  <c r="C322" i="21"/>
  <c r="A322" i="21"/>
  <c r="J16" i="28"/>
  <c r="J18" i="28" s="1"/>
  <c r="J21" i="28"/>
  <c r="J23" i="28" s="1"/>
  <c r="E19" i="28"/>
  <c r="E13" i="28"/>
  <c r="E9" i="28"/>
  <c r="J12" i="28"/>
  <c r="E30" i="28" s="1"/>
  <c r="K7" i="28"/>
  <c r="J5" i="28"/>
  <c r="K5" i="28" s="1"/>
  <c r="J6" i="28"/>
  <c r="K6" i="28" s="1"/>
  <c r="E82" i="28"/>
  <c r="E78" i="28"/>
  <c r="E70" i="28"/>
  <c r="C69" i="28"/>
  <c r="E66" i="28"/>
  <c r="C65" i="28"/>
  <c r="E62" i="28"/>
  <c r="C61" i="28"/>
  <c r="E58" i="28"/>
  <c r="E54" i="28"/>
  <c r="C51" i="28"/>
  <c r="C52" i="28" s="1"/>
  <c r="E39" i="28"/>
  <c r="E37" i="28"/>
  <c r="G40" i="28" l="1"/>
  <c r="G41" i="28"/>
  <c r="A212" i="21"/>
  <c r="E33" i="28"/>
  <c r="E41" i="28"/>
  <c r="E40" i="28"/>
  <c r="G43" i="28" l="1"/>
  <c r="E43" i="28"/>
  <c r="E86" i="28"/>
  <c r="E90" i="28" l="1"/>
  <c r="A107" i="21" l="1"/>
  <c r="B107" i="21"/>
  <c r="C107" i="21"/>
  <c r="B106" i="21"/>
  <c r="C106" i="21"/>
  <c r="A106" i="21"/>
  <c r="T39" i="11"/>
  <c r="T41" i="11"/>
  <c r="T45" i="11"/>
  <c r="T47" i="11"/>
  <c r="T49" i="11"/>
  <c r="T51" i="11"/>
  <c r="T53" i="11"/>
  <c r="T55" i="11"/>
  <c r="T57" i="11"/>
  <c r="T59" i="11"/>
  <c r="T61" i="11"/>
  <c r="T63" i="11"/>
  <c r="T65" i="11"/>
  <c r="T67" i="11"/>
  <c r="T69" i="11"/>
  <c r="T71" i="11"/>
  <c r="T73" i="11"/>
  <c r="T75" i="11"/>
  <c r="T80" i="11"/>
  <c r="T82" i="11"/>
  <c r="T86" i="11"/>
  <c r="T88" i="11"/>
  <c r="T90" i="11"/>
  <c r="T92" i="11"/>
  <c r="T94" i="11"/>
  <c r="T96" i="11"/>
  <c r="T98" i="11"/>
  <c r="T100" i="11"/>
  <c r="T102" i="11"/>
  <c r="T104" i="11"/>
  <c r="T106" i="11"/>
  <c r="T108" i="11"/>
  <c r="T110" i="11"/>
  <c r="T112" i="11"/>
  <c r="T114" i="11"/>
  <c r="T116" i="11"/>
  <c r="T121" i="11"/>
  <c r="B163" i="21" l="1"/>
  <c r="C171" i="21"/>
  <c r="B173" i="21"/>
  <c r="C161" i="21"/>
  <c r="C165" i="21"/>
  <c r="C167" i="21"/>
  <c r="B144" i="21"/>
  <c r="C146" i="21"/>
  <c r="C151" i="21"/>
  <c r="C153" i="21"/>
  <c r="C169" i="21"/>
  <c r="B155" i="21"/>
  <c r="B171" i="21"/>
  <c r="C157" i="21"/>
  <c r="C173" i="21"/>
  <c r="C159" i="21"/>
  <c r="B151" i="21"/>
  <c r="B159" i="21"/>
  <c r="B167" i="21"/>
  <c r="C144" i="21"/>
  <c r="C155" i="21"/>
  <c r="C163" i="21"/>
  <c r="A144" i="21"/>
  <c r="A171" i="21"/>
  <c r="A146" i="21"/>
  <c r="A173" i="21"/>
  <c r="B146" i="21"/>
  <c r="B153" i="21"/>
  <c r="B157" i="21"/>
  <c r="B161" i="21"/>
  <c r="B165" i="21"/>
  <c r="B169" i="21"/>
</calcChain>
</file>

<file path=xl/sharedStrings.xml><?xml version="1.0" encoding="utf-8"?>
<sst xmlns="http://schemas.openxmlformats.org/spreadsheetml/2006/main" count="8268" uniqueCount="3833">
  <si>
    <t>OBJETO: TERMO DE REFERÊNCIA PARA CONTRATAÇÃO DE EMPRESA OU CONSÓRCIO DE EMPRESAS PARA PRESTAÇÃO DE SERVIÇOS TÉCNICOS ESPECIALIZADOS DE ENGENHARIA, ARQUITETURA E MEIO AMBIENTE PARA ELABORAÇÃO DE ESTUDOS TÉCNICOS E AMBIENTAIS E ELABORAÇÃO DO PROJETO BÁSICO E EXECUTIVO PARA IMPLANTAÇÃO DE REQUALIFICAÇÃO DA AVENIDA PRESIDENTE JUSCELINO KUBITSCHECK E DE PASSAGEM SUBTERRÂNEA SOB A AVENIDA BRIGADERO FARIA LIMA DENOMINADO BOULEVARD JK.</t>
  </si>
  <si>
    <t>CÓDIGO 
ETAPA /  ITEM</t>
  </si>
  <si>
    <t>DESCRIÇÃO</t>
  </si>
  <si>
    <t>UNID.</t>
  </si>
  <si>
    <t>QUANT. (NDU)</t>
  </si>
  <si>
    <t>ETAPA 01</t>
  </si>
  <si>
    <t>SERVIÇOS PRELIMINARES</t>
  </si>
  <si>
    <t>1.1</t>
  </si>
  <si>
    <t>LEVANTAMENTO PLANIALTIMÉTRICO CADASTRAL - CONSOLIDAÇÃO/ATUALIZAÇÃO/COMPLEMENTAÇÃO</t>
  </si>
  <si>
    <t>1.1.1</t>
  </si>
  <si>
    <t>CONSULTOR</t>
  </si>
  <si>
    <t>H</t>
  </si>
  <si>
    <t>COORDENADOR GERAL</t>
  </si>
  <si>
    <t>COORDENADOR SETORIAL</t>
  </si>
  <si>
    <t>ENGENHEIRO/ ARQUITETO SÊNIOR</t>
  </si>
  <si>
    <t>ENGENHEIRO/ ARQUITETO  PLENO</t>
  </si>
  <si>
    <t>ENGENHEIRO/ ARQUITETO JUNIOR</t>
  </si>
  <si>
    <t>TÉCNICO - NÍVEL MÉDIO</t>
  </si>
  <si>
    <t>SUBTOTAL</t>
  </si>
  <si>
    <t>1.2</t>
  </si>
  <si>
    <t>1.3</t>
  </si>
  <si>
    <t>LEVANTAMENTO DAS ESTRUTURAS ENTERRADAS – ATUALIZAÇÃO/COMPLEMENTAÇÃO</t>
  </si>
  <si>
    <t>1.4</t>
  </si>
  <si>
    <t>LEVANTAMENDO DE FACHADAS</t>
  </si>
  <si>
    <t>1.5</t>
  </si>
  <si>
    <t>SONDAGENS PERCUSSÃO - ATUALIZAÇÃO/COMPLEMENTAÇÃO</t>
  </si>
  <si>
    <t>MOBILIZAÇÃO E INSTALAÇÃO DE 1 EQUIPAMENTO</t>
  </si>
  <si>
    <t>UN</t>
  </si>
  <si>
    <t>DESLOCAMENTO DE EQUIPAMENTO ENTRE FUROS EM TERRENO PLANO, CONSIDERANDO A DISTÂNCIA DE 100 À 200M</t>
  </si>
  <si>
    <t>PERFURAÇÃO E EXECUÇÃO  DE  ENSAIO PENETOMÉTRICO OU DE LAVAGEM POR TEMPO</t>
  </si>
  <si>
    <t>M</t>
  </si>
  <si>
    <t>1.6</t>
  </si>
  <si>
    <t>SONDAGENS ROTATIVAS</t>
  </si>
  <si>
    <t>MOBILIZAÇÃO E INSTALAÇÃO DE 1 EQUIPAMENTO, CONSIDERANDO A DISTÂNCIA ACIMA DE 20KM</t>
  </si>
  <si>
    <t>DESLOCAMENTO DE EQUIPAMENTO ENTRE FUROS EM TERRENO PLANO, CONSIDERANDO A DISTÂNCIA ATÉ 100M</t>
  </si>
  <si>
    <t>PERFURAÇÃO EM SOLOS OU ROCHAS DECOMPOSTAS HX</t>
  </si>
  <si>
    <t>PERFURAÇÃO EM ROCHA DURA OU EXTRA-DURA (GRANITOS, GNAISSES, QUARTZITOS E ROCHAS AFINS), ACRÉSCIMO DE... (EM RELAÇÃO AO PREÇO DA PERFURAÇÃO EM SOLOS OU ROCHAS DECOMPOSTAS)</t>
  </si>
  <si>
    <t>%</t>
  </si>
  <si>
    <t>1.7</t>
  </si>
  <si>
    <t>SONDAGENS TRADO E PI - ATUALIZAÇÃO/COMPLEMENTAÇÃO</t>
  </si>
  <si>
    <t>EXECUÇÃO DE POÇO COM 1M2 DE ÁREA</t>
  </si>
  <si>
    <t>EXECUÇÃO E MATERIAL PARA ESCORAMENTO</t>
  </si>
  <si>
    <t>REATERRO DO POÇO</t>
  </si>
  <si>
    <t>SONDAGEM A TRADO MANUAL</t>
  </si>
  <si>
    <t>SONDAGEM COM EXTRAÇÃO DE AMOSTRAS NAS CONDIÇÕES NATURAIS</t>
  </si>
  <si>
    <t>ENSAIO</t>
  </si>
  <si>
    <t>1.8</t>
  </si>
  <si>
    <t>Ensaios de Laboratório</t>
  </si>
  <si>
    <t>ENSAIOS DE LABORATÓRIO - UMIDADE NATURAL</t>
  </si>
  <si>
    <t>ENSAIOS DE LABORATÓRIO - LIMITE DE LIQUIDEZ</t>
  </si>
  <si>
    <t>ENSAIOS DE LABORATÓRIO - PLASTICIDADE</t>
  </si>
  <si>
    <t>ENSAIOS DE LABORATÓRIO - COMPACTAÇÃO</t>
  </si>
  <si>
    <t>ENSAIOS DE LABORATÓRIO - GRANULOMETRIA</t>
  </si>
  <si>
    <t>ENSAIOS DE LABORATÓRIO - CBR-5 PONTOS (MOLDADO)</t>
  </si>
  <si>
    <t>1.9</t>
  </si>
  <si>
    <t>1.10</t>
  </si>
  <si>
    <t>CADASTRAMENTO ARBÓREO</t>
  </si>
  <si>
    <t>TOTAL - SERVIÇOS PRELIMINARES</t>
  </si>
  <si>
    <t>ETAPA 02</t>
  </si>
  <si>
    <t>ESTUDOS TÉCNICOS PRELIMINARES</t>
  </si>
  <si>
    <t>2.2</t>
  </si>
  <si>
    <t>ETAPA 03</t>
  </si>
  <si>
    <t>PROJETO BÁSICO</t>
  </si>
  <si>
    <t>3.1</t>
  </si>
  <si>
    <t>PROJETO DE URBANISMO</t>
  </si>
  <si>
    <t>3.2</t>
  </si>
  <si>
    <t>PROJETO DE PAISAGISMO</t>
  </si>
  <si>
    <t>3.3</t>
  </si>
  <si>
    <t>PROJETO DE ARQUITETURA</t>
  </si>
  <si>
    <t>3.4</t>
  </si>
  <si>
    <t>PROJETO DE GEOMETRIA</t>
  </si>
  <si>
    <t>3.5</t>
  </si>
  <si>
    <t>PROJETO DE TERRAPLENAGEM</t>
  </si>
  <si>
    <t>3.6</t>
  </si>
  <si>
    <t xml:space="preserve">SUBTOTAL </t>
  </si>
  <si>
    <t>3.7</t>
  </si>
  <si>
    <t>PROJETO DE PAVIMENTAÇÃO</t>
  </si>
  <si>
    <t>3.8</t>
  </si>
  <si>
    <t>3.9</t>
  </si>
  <si>
    <t>PROJETO DE DESVIO DE TRÁFEGO</t>
  </si>
  <si>
    <t>3.10</t>
  </si>
  <si>
    <t>Projeto de Estruturas de Concreto</t>
  </si>
  <si>
    <t>3.11</t>
  </si>
  <si>
    <t>3.12</t>
  </si>
  <si>
    <t>PROJETO DE ESCORAMENTO E MÉTODO CONSTRUTIVO</t>
  </si>
  <si>
    <t>3.13</t>
  </si>
  <si>
    <t>PROJETO DE INSTRUMENTAÇÃO</t>
  </si>
  <si>
    <t>3.14</t>
  </si>
  <si>
    <t>PROJETO DE REBAIXAMENTO DO LENÇOL FREÁTICO</t>
  </si>
  <si>
    <t>3.15</t>
  </si>
  <si>
    <t>PROJETO DE SISTEMAS</t>
  </si>
  <si>
    <t>3.16</t>
  </si>
  <si>
    <t>PROJETO DE ILUMINAÇÃO PÚBLICA</t>
  </si>
  <si>
    <t>3.17</t>
  </si>
  <si>
    <t>Projeto de Vala Técnica para Enterramento de Redes Aéreas</t>
  </si>
  <si>
    <t>3.18</t>
  </si>
  <si>
    <t>PROJETO DE REMANEJAMENTO DE INTERFERÊNCIAS</t>
  </si>
  <si>
    <t>3.19</t>
  </si>
  <si>
    <t>COMPATIBILIZIÇÃO DE PROJETOS, DOCUMENTAÇÃO TÉCNICA, CANTEIRO DE OBRAS E PLANO DE ATAQUE</t>
  </si>
  <si>
    <t>3.19.1</t>
  </si>
  <si>
    <t>COMPATIBILIZAÇÃO DE PROJETOS</t>
  </si>
  <si>
    <t>SUBTOTAL COMPATIBILIZAÇÃO DE PROJETOS</t>
  </si>
  <si>
    <t>3.19.2</t>
  </si>
  <si>
    <t>PLANILHA DE ESTIMATIVA DE QUANTIDADES E CUSTOS E MEMORIAIS DESCRITIVOS</t>
  </si>
  <si>
    <t>PROJETISTA</t>
  </si>
  <si>
    <t>SUBTOTAL PLANILHA E MEMORIAL DESCRITIVOS</t>
  </si>
  <si>
    <t>3.19.3</t>
  </si>
  <si>
    <t>CANTEIRO DE OBRAS E PLANO DE ATAQUE</t>
  </si>
  <si>
    <t>SUBTOTAL CANTEIRO DE OBRAS E PLANO DE ATAQUE</t>
  </si>
  <si>
    <t>SUBTOTAL COMPATIBILIZIÇÃO DE PROJETOS E DOCUMENTAÇÃO TÉCNICA</t>
  </si>
  <si>
    <t>TOTAL PROJETO BÁSICO</t>
  </si>
  <si>
    <t>ETAPA 04</t>
  </si>
  <si>
    <t>PROJETO EXECUTIVO</t>
  </si>
  <si>
    <t>4.1</t>
  </si>
  <si>
    <t>4.2</t>
  </si>
  <si>
    <t>4.3</t>
  </si>
  <si>
    <t>4.4</t>
  </si>
  <si>
    <t>4.5</t>
  </si>
  <si>
    <t>4.6</t>
  </si>
  <si>
    <t>4.7</t>
  </si>
  <si>
    <t>4.8</t>
  </si>
  <si>
    <t>PROJETO DE SINALIZAÇÃO E DISPOSITIVOS DE SEGURANÇA</t>
  </si>
  <si>
    <t>4.9</t>
  </si>
  <si>
    <t>4.10</t>
  </si>
  <si>
    <t>PROJETO DE ESTRUTURAS DE CONCRETO</t>
  </si>
  <si>
    <t>4.11</t>
  </si>
  <si>
    <t>4.12</t>
  </si>
  <si>
    <t>4.13</t>
  </si>
  <si>
    <t>4.14</t>
  </si>
  <si>
    <t>4.15</t>
  </si>
  <si>
    <t>4.16</t>
  </si>
  <si>
    <t>4.17</t>
  </si>
  <si>
    <t>PROJETO DE VALA TÉCNICA PARA ENTERRAMENTO DE REDES AÉREAS</t>
  </si>
  <si>
    <t>4.18</t>
  </si>
  <si>
    <t>4.19</t>
  </si>
  <si>
    <t>COMPATIBILIZIÇÃO DE PROJETOS, DOCUMENTAÇÃO TÉCNICA, CANTEIRO DE OBRAS, PLANO DE ATAQUE, GÊMEO DIGITAL, PRODUÇÃO DE VÍDEO E PERSPECTIVAS RENDERIZADAS</t>
  </si>
  <si>
    <t>4.19.1</t>
  </si>
  <si>
    <t>4.19.2</t>
  </si>
  <si>
    <t>PLANILHA ORÇAMENTÁRIA E MEMORIAIS DESCRITIVOS</t>
  </si>
  <si>
    <t>4.19.3</t>
  </si>
  <si>
    <t>4.19.4</t>
  </si>
  <si>
    <t>MODELAGEM DE GÊMEO DIGITAL, PRODUÇÃO DE VÍDEO E PERSPECTIVAS RENDERIZADAS</t>
  </si>
  <si>
    <t>TOTAL PROJETO EXECUTIVO</t>
  </si>
  <si>
    <t>ETAPA 05</t>
  </si>
  <si>
    <t>ESTUDO E LICENCIAMENTO AMBIENTAL</t>
  </si>
  <si>
    <t>5.1</t>
  </si>
  <si>
    <t>REQUERIMENTO DE CONSULTA PRÉVIA - RCP</t>
  </si>
  <si>
    <t>RELATÓRIO DE CONSULTA PRÉVIA</t>
  </si>
  <si>
    <t>5.2</t>
  </si>
  <si>
    <t>PLANO DE TRABALHO</t>
  </si>
  <si>
    <t>5.3</t>
  </si>
  <si>
    <t>EIA-RIMA</t>
  </si>
  <si>
    <t>5.4</t>
  </si>
  <si>
    <t>AUDIÊNCIA PÚBLICA</t>
  </si>
  <si>
    <t>5.5</t>
  </si>
  <si>
    <t>5.6</t>
  </si>
  <si>
    <t>PLANO BÁSICO AMBIENTAL - PBA</t>
  </si>
  <si>
    <t>5.7</t>
  </si>
  <si>
    <t>RELATÓRIO DE SOLICITAÇÃO DE LAI</t>
  </si>
  <si>
    <t>RELATÓRIO DE ATENDIMENTO A LAP, OBTENÇÃO DA LAI</t>
  </si>
  <si>
    <t>5.8</t>
  </si>
  <si>
    <t>RELATÓRIO DE COMPLEMENTAÇÃO À SOLICITAÇÃO DE LAI</t>
  </si>
  <si>
    <t>5.9</t>
  </si>
  <si>
    <t>PROJETO DE MANEJO ARBÓREO (TCA)</t>
  </si>
  <si>
    <t>5.10</t>
  </si>
  <si>
    <t>GERENCIAMENTO DE ÁREAS CONTAMINADAS</t>
  </si>
  <si>
    <t>TOTAL ESTUDO AMBIENTAL</t>
  </si>
  <si>
    <t>OBJETO</t>
  </si>
  <si>
    <t>TERMO DE REFERÊNCIA PARA CONTRATAÇÃO DE EMPRESA OU CONSÓRCIO DE EMPRESAS PARA PRESTAÇÃO DE SERVIÇOS TÉCNICOS ESPECIALIZADOS DE ENGENHARIA, ARQUITETURA E MEIO AMBIENTE PARA ELABORAÇÃO DE ESTUDOS TÉCNICOS E AMBIENTAIS E ELABORAÇÃO DO PROJETO BÁSICO E EXECUTIVO PARA IMPLANTAÇÃO DE REQUALIFICAÇÃO DA AVENIDA PRESIDENTE JUSCELINO KUBITSCHECK E DE PASSAGEM SUBTERRÂNEA SOB A AVENIDA BRIGADERO FARIA LIMA DENOMINADO BOULEVARD JK.</t>
  </si>
  <si>
    <t>ETAPA / ITEM</t>
  </si>
  <si>
    <t>TOTAL</t>
  </si>
  <si>
    <t>MESES</t>
  </si>
  <si>
    <t>ANÁLISE DO ÓRGÃO LICENCIADOR</t>
  </si>
  <si>
    <t xml:space="preserve"> </t>
  </si>
  <si>
    <t>EMISSÃO DA LAP PELO ÓRGÃO LICENCIADOR</t>
  </si>
  <si>
    <t>EMISSÃO DA LAI</t>
  </si>
  <si>
    <t>EMISSÃO DO TCA</t>
  </si>
  <si>
    <t>TOTAIS</t>
  </si>
  <si>
    <t>PORCENTAGEM NO MÊS</t>
  </si>
  <si>
    <t>PORCENTAGEM ACUMULADA (%)</t>
  </si>
  <si>
    <t>MEM QUANTIDADES PRANCHAS</t>
  </si>
  <si>
    <t>obs</t>
  </si>
  <si>
    <t>Escala</t>
  </si>
  <si>
    <t>QUANTIDADE</t>
  </si>
  <si>
    <t>PLANTA</t>
  </si>
  <si>
    <t>METROS L</t>
  </si>
  <si>
    <t>IMPLANTAÇÃO GERAL</t>
  </si>
  <si>
    <t>1:1000</t>
  </si>
  <si>
    <t xml:space="preserve">METRO LINEAR DE INTERVENÇÃO: </t>
  </si>
  <si>
    <t>AMPLIAÇÕES POR TRECHO - A CONSTRUIR</t>
  </si>
  <si>
    <t>1:250</t>
  </si>
  <si>
    <t xml:space="preserve">COMP ÚTIL PRANCHA A1 ESC 1:1000: </t>
  </si>
  <si>
    <t>AMPLIAÇÕES POR TRECHO - A DEMOLIR</t>
  </si>
  <si>
    <t xml:space="preserve">COMP ÚTIL PRANCHA A1 ESC 1:500: </t>
  </si>
  <si>
    <t>SEÇÕES TÍPICAS</t>
  </si>
  <si>
    <t>1:100</t>
  </si>
  <si>
    <t xml:space="preserve">COMP ÚTIL PRANCHA A1 ESC 1:250: </t>
  </si>
  <si>
    <t>DETALHES TÍPICOS</t>
  </si>
  <si>
    <t>VARIADA</t>
  </si>
  <si>
    <t>CORTE ESC 1:100</t>
  </si>
  <si>
    <t>COMP MAX SEÇÃO TÍPICA</t>
  </si>
  <si>
    <t>Nº SEÇÕES TÍPICAS PREVISTAS</t>
  </si>
  <si>
    <t>AMPLIAÇÕES</t>
  </si>
  <si>
    <t>1:500</t>
  </si>
  <si>
    <t>Nº SEÇÕES POR PRANCHA</t>
  </si>
  <si>
    <t>DETALHES</t>
  </si>
  <si>
    <t>Nº PRANCHAS ESTIMADAS</t>
  </si>
  <si>
    <t>CORTE ESC 1:250</t>
  </si>
  <si>
    <t>GEOMÉTRICO</t>
  </si>
  <si>
    <t>DIST PADRÃO ENTRE SEÇÕES TRANSV (m)</t>
  </si>
  <si>
    <t xml:space="preserve">COMP TUNEL (m) </t>
  </si>
  <si>
    <t xml:space="preserve">PERFIS LONG </t>
  </si>
  <si>
    <t>PERFIS TRANSV</t>
  </si>
  <si>
    <t>SEÇÃO TIPO</t>
  </si>
  <si>
    <t>CORTE ESC 1:500</t>
  </si>
  <si>
    <t>TERRAPLENAGEM (TÚNEL)</t>
  </si>
  <si>
    <t>SEÇÕES TRANSVERSAIS</t>
  </si>
  <si>
    <t xml:space="preserve">DETALHES </t>
  </si>
  <si>
    <t>DRENAGEM</t>
  </si>
  <si>
    <t>PLANTA - MICRO</t>
  </si>
  <si>
    <t>PERFIL - MICRO</t>
  </si>
  <si>
    <t>PLANTA - MACRO</t>
  </si>
  <si>
    <t>PERFIL - MACRO</t>
  </si>
  <si>
    <t>SEÇÕES GALERIA</t>
  </si>
  <si>
    <t>PLANTA DE BACIA</t>
  </si>
  <si>
    <t>1:2500</t>
  </si>
  <si>
    <t>PAVIMENTAÇÃO</t>
  </si>
  <si>
    <t xml:space="preserve">PLANTA </t>
  </si>
  <si>
    <t xml:space="preserve">SEÇÕES E DETALHES </t>
  </si>
  <si>
    <t xml:space="preserve">SINALIZAÇÃO </t>
  </si>
  <si>
    <t>PLANTA  - HORIZONTAL</t>
  </si>
  <si>
    <t>PLANTA - VERTICAL</t>
  </si>
  <si>
    <t>PLANTAS - SEMAFÓRICA</t>
  </si>
  <si>
    <t>-</t>
  </si>
  <si>
    <t>DESVIO DE TRÁFEGO</t>
  </si>
  <si>
    <t>IMPLANTAÇÃO</t>
  </si>
  <si>
    <t>AMPLIAÇÃO</t>
  </si>
  <si>
    <t xml:space="preserve">ESTRUTURAS DE CONCRETO </t>
  </si>
  <si>
    <t xml:space="preserve">SEÇÕES  </t>
  </si>
  <si>
    <t>PERFIL GEOLÓGICO</t>
  </si>
  <si>
    <t>ESTRUTURA - OAC E DEMAIS ESTRUTURAS</t>
  </si>
  <si>
    <t>GALERIA CÓRREGO SAPATEIRO - FORMA  E ARM</t>
  </si>
  <si>
    <t>OUTRAS - FORMA, ARM. E DETALHES</t>
  </si>
  <si>
    <t>ESCORAMENTO E MÉTODO CONSTRUTIVO</t>
  </si>
  <si>
    <t xml:space="preserve">ESCORAMENTO </t>
  </si>
  <si>
    <t>MÉTODO CONSTRUTIVO</t>
  </si>
  <si>
    <t>INSTRUMENTAÇÃO</t>
  </si>
  <si>
    <t>REBAIXAMENTO DO LENÇOL FREÁTICO</t>
  </si>
  <si>
    <t xml:space="preserve">SISTEMAS </t>
  </si>
  <si>
    <t>COMBATE A INCÊNDIO</t>
  </si>
  <si>
    <t>VENTILAÇÃO</t>
  </si>
  <si>
    <t>ELÉTRICO</t>
  </si>
  <si>
    <t>ILUMINAÇÃO</t>
  </si>
  <si>
    <t>PROJETO DE ILUMINAÇÃO</t>
  </si>
  <si>
    <t xml:space="preserve">PLANTAS </t>
  </si>
  <si>
    <t>PROJETO DE VALA TÉCNICA</t>
  </si>
  <si>
    <t>REMANEJAMENTO DE INTERFERÊNCIAS</t>
  </si>
  <si>
    <t>REMANEJAMENTOS - PLANTA</t>
  </si>
  <si>
    <t>CÓDIGO</t>
  </si>
  <si>
    <t>UNIDADE</t>
  </si>
  <si>
    <t>CUSTO UNIT R$</t>
  </si>
  <si>
    <t>TOPOGRAFIA - EQUIPAMENTOS E SERVIÇOS</t>
  </si>
  <si>
    <t>LEVANTAMENTO PLANIMÉTRICO CADASTRAL</t>
  </si>
  <si>
    <t>M2</t>
  </si>
  <si>
    <t>LEVANTAMENTO PLANIALTIMÉTRICO CADASTRAL</t>
  </si>
  <si>
    <t>LOCAÇÃO DE EIXO DE REFERÊNCIA PARA PROJETO DE VIA PÚBLICA</t>
  </si>
  <si>
    <t>NIVELAMENTO DE SEÇÕES TRANSVERSAIS</t>
  </si>
  <si>
    <t>M/SEC</t>
  </si>
  <si>
    <t>LEVANTAMENTO PLANIMÉTRICO DE VIA PÚBLICA E SEMI-CADASTRO DE IMÓVEIS</t>
  </si>
  <si>
    <t>NIVELAMENTO DO EIXO DE VIA PÚBLICA INCLUSIVE SOLEIRAS, GUIAS E TAMPÕES</t>
  </si>
  <si>
    <t>CADASTRO DE GALERIA EXISTENTE</t>
  </si>
  <si>
    <t>PV</t>
  </si>
  <si>
    <t>ELEMENTOS PARA LOCAÇÃO DE OBRA DE ARTE</t>
  </si>
  <si>
    <t>M/ EIXO</t>
  </si>
  <si>
    <t>TRANSPORTE DE COTA DE REFERÊNCIA DE NÍVEL</t>
  </si>
  <si>
    <t>NIVELAMENTO GEOMÉTRICO NO INTERIOR DA GALERIA</t>
  </si>
  <si>
    <t>CADASTRO ESPECIAL DE GALERIA MOLDADA (1:500)</t>
  </si>
  <si>
    <t>NIVELAMENTO GEOMÉTRICO DE FUNDO DO CANAL OU CÓRREGO</t>
  </si>
  <si>
    <t>RELATÓRIO TÉCNICO</t>
  </si>
  <si>
    <t>CADASTRO DE CANALIZAÇÕES CIRCULARES</t>
  </si>
  <si>
    <t>CADASTRO E AMARRAÇÃO DE CAIXA DE INSPEÇÃO, OU CAIXA DE CONCORDÂNCIA, OU CAIXA MORTA</t>
  </si>
  <si>
    <t>CADASTRO E AMARRAÇÂO DE BOCA DE LOBO OU LEÃO</t>
  </si>
  <si>
    <t>CADASTRO E AMARRAÇÃO DE PV</t>
  </si>
  <si>
    <t>CADASTRO E AMARRAÇÃO DE PV RECOBERTO</t>
  </si>
  <si>
    <t>TRANSPORTE DE COORDENADAS</t>
  </si>
  <si>
    <t>ESTAÇÃO TOTAL PRECISÃO 5", TIPO "LEICA" TC-705 OU SIMILAR, INCLUSIVE ACESSÓRIOS</t>
  </si>
  <si>
    <t>ESTAÇÃO TOTAL PRECISÃO 3", TIPO "LEICA" TC-1103 OU SIMILAR, INCLUSIVE ACESSÓRIOS</t>
  </si>
  <si>
    <t>ESTAÇÃO TOTAL PRECISÃO 1,5", TIPO "LEICA" TC 1101 OU SIMILAR, INCLUSIVE ACESSÓRIOS</t>
  </si>
  <si>
    <t>TEODOLITO DE PRECISÃO 10", TIPO "LEICA" TC 110 OU SIMILAR, INCLUSIVE ACESSÓRIOS</t>
  </si>
  <si>
    <t>NÍVEL PRECISÃO 1,5 MM/KM, TIPO "LEICA" NA2 OU SIMILAR</t>
  </si>
  <si>
    <t>NÍVEL PRECISÃO 0,7 MM/KM, TIPO "LEICA" NA2 OU SIMILAR, INCLUSIVE ACESSÓRIOS</t>
  </si>
  <si>
    <t>NÍVEL PRECISÃO 0,3 MM/KM, TIPO "LEICA" NA2, ACOPLADO COM GPM3 OU SIMILAR, INCLUSIVE ACESSÓRIOS</t>
  </si>
  <si>
    <t>SONDAGENS E ENSAIOS</t>
  </si>
  <si>
    <t>SONDAGEM MANUAL</t>
  </si>
  <si>
    <t>.</t>
  </si>
  <si>
    <t>SONDAGEM A PERCUSSÃO</t>
  </si>
  <si>
    <t>DESLOCAMENTO DE EQUIPAMENTO ENTRE FUROS EM TERRENO PLANO, CONSIDERANDO A DISTÂNCIA ACIMA DE 200M</t>
  </si>
  <si>
    <t>DESLOCAMENTO DE EQUIPAMENTO EM TERRENO ACIDENTADO, CONSIDERANDO A DISTÂNCIA ATÉ 50M</t>
  </si>
  <si>
    <t>DESLOCAMENTO DE EQUIPAMENTO EM TERRENO ACIDENTADO, CONSIDERANDO A DISTÂNCIA ACIMA DE 50M</t>
  </si>
  <si>
    <t>EXECUÇÃO DE PLATAFORMA EM TERRENO ALAGADIÇO OU ACIDENTADO</t>
  </si>
  <si>
    <t>SONDAGEM ROTATIVA</t>
  </si>
  <si>
    <t>MOBILIZAÇÃO E INSTALAÇÃO DE 1 EQUIPAMENTO, CONSIDERANDO A DISTÂNCIA ATÉ 10KM</t>
  </si>
  <si>
    <t>MOBILIZAÇÃO E INSTALAÇÃO DE 1 EQUIPAMENTO, CONSIDERANDO A DISTÂNCIA DE 10 À 20KM</t>
  </si>
  <si>
    <t>DESLOCAMENTO DE EQUIPAMENTO ENTRE FUROS EM TERRENO ACIDENTADO, CONSIDERANDO A DISTÂNCIA ATÉ 50M</t>
  </si>
  <si>
    <t>DESLOCAMENTO DE EQUIPAMENTO ENTRE FUROS EM TERRENO ACIDENTADO, CONSIDERANDO A DISTÂNCIA ACIMA DE 50M</t>
  </si>
  <si>
    <t>PERFURAÇÃO EM SOLOS OU ROCHAS DECOMPOSTAS NX</t>
  </si>
  <si>
    <t>PERFURAÇÃO EM SOLOS OU ROCHAS DECOMPOSTAS BX</t>
  </si>
  <si>
    <t>PERFURAÇÃO EM SOLOS OU ROCHAS DECOMPOSTAS AX</t>
  </si>
  <si>
    <t>PERFURAÇÃO EM ROCHA MOLE (FILITOS, SILTITOS, ARENITOS, E ROCHAS AFINS), ACRÉSCIMO DE ... (EM RELAÇÃO AO PREÇO DA PERFURAÇÃO EM SOLOS E ROCHAS DECOMPOSTAS)</t>
  </si>
  <si>
    <t>POÇOS DE INSPEÇÃO</t>
  </si>
  <si>
    <t>ENSAIOS "IN SITU"</t>
  </si>
  <si>
    <t>INSTALAÇÃO DE MEDIDOR DE NÍVEL D'ÁGUA</t>
  </si>
  <si>
    <t>INSTALAÇÃO DE PIEZOMETRO</t>
  </si>
  <si>
    <t>ENSAIOS DE LABORATÓRIO</t>
  </si>
  <si>
    <t>ENS.</t>
  </si>
  <si>
    <t>ENSAIOS DE LABORATÓRIO - PROCTOR SIMPLES</t>
  </si>
  <si>
    <t>ENSAIOS DE LABORATÓRIO - CBR MOLDADO</t>
  </si>
  <si>
    <t>ENSAIOS DE LABORATÓRIO - ENSAIO DE CBR INDEFORMADO</t>
  </si>
  <si>
    <t>ENSAIOS DE LABORATÓRIO - CBR-5 PONTOS (INDEFORMADO)</t>
  </si>
  <si>
    <t>ENSAIOS DE LABORATÓRIO - LOS ANGELES</t>
  </si>
  <si>
    <t>ENSAIOS DE LABORATÓRIO - DURABILIDADE</t>
  </si>
  <si>
    <t>ENSAIOS DE LABORATÓRIO - ADESIVIDADE</t>
  </si>
  <si>
    <t>ENSAIOS DE LABORATÓRIO - VISCOSIDADE</t>
  </si>
  <si>
    <t>ENSAIOS DE LABORATÓRIO - PONTO DE FULGOR</t>
  </si>
  <si>
    <t>ENSAIOS DE LABORATÓRIO - PENETRAÇÃO</t>
  </si>
  <si>
    <t>ENSAIOS DE LABORATÓRIO - PONTO DE AMOLECIMENTO</t>
  </si>
  <si>
    <t>ENSAIOS DE LABORATÓRIO - DOSAGEM MARSHALL, GRANULOMETRIA, TEOR DE ASFALTO, ESTABILIDADE E FLUÊNCIA</t>
  </si>
  <si>
    <t>CONTROLE TECNOLÓGICO DE CONCRETO - ENSAIO DE ESCLEROMETRIA EM 10 PONTOS COM 16 TIROS POR PONTO</t>
  </si>
  <si>
    <t>ENSAIO DE CARACTERIZAÇÃO DE RESÍDUOS SÓLIDOS CONFORME NBR 10.004</t>
  </si>
  <si>
    <t>ENSAIO DE CARACTERIZAÇÃO DE SOLO CONFORME SMA 039/2004 E VOR 256/E/2016</t>
  </si>
  <si>
    <t>ENSAIO TRIAXIAL ADENSADO DRENADO (CD) RSAT (SIGMA3 = 100 KPA, SIGMA3 = 300 KPA OU SIGMA3 = 800 KPA)</t>
  </si>
  <si>
    <t>ENSAIO TRIAXIAL ADENSADO NÃO DRENADO (CU) RSAT (SIGMA3 = 100 KPA, SIGMA3 = 300 KPA OU SIGMA3 = 800 KPA)</t>
  </si>
  <si>
    <t>ENSAIO TRIAXIAL NÃO ADENSADO NÃO DRENADO (UU) RSAT (SIGMA3 = 100 KPA, SIGMA3 = 300 KPA OU SIGMA3 = 800 KPA)</t>
  </si>
  <si>
    <t>ENSAIOS DE LABORATÓRIO - GRANULOMETRIA COM SEDIMENTAÇÃO</t>
  </si>
  <si>
    <t>PROJETOS, ESTUDOS E SERVIÇOS</t>
  </si>
  <si>
    <t>DIMENSIONAMENTO DE PAVIMENTO</t>
  </si>
  <si>
    <t>FURO</t>
  </si>
  <si>
    <t>PROJETO EM PLANTA PARA PAVIMENTAÇÃO DE VIA PÚBLICA COM UMA PISTA</t>
  </si>
  <si>
    <t>PROJETO EM PERFIL DE PAVIMENTAÇÃO DE VIA PÚBLICA COM UMA PISTA</t>
  </si>
  <si>
    <t>PROJETO HIDRÁULICO DE GALERIA PLUVIAL EM TUBOS</t>
  </si>
  <si>
    <t>PROJETO HIDRÁULICO DE GALERIA PLUVIAL MOLDADA EXCLUINDO O PROJETO ESTRUTURAL</t>
  </si>
  <si>
    <t>PROJETO HIDRÁULICO DE REFORÇO DE GALERIA EXISTENTE, EM TUBOS</t>
  </si>
  <si>
    <t>ESTUDO HIDROLÓGICO DE VIA PÚBLICA INTEGRANTE DE PROGRAMA DE PAVIMENTAÇÃO, QUE VIER A DISPENSAR GALERIA OU EXIGÍ-LA MOLDADA</t>
  </si>
  <si>
    <t>ESTUDO HIDROLÓGICO DE VIA PÚBLICA INTEGRANTE DE PROGRAMA DE PAVIMENTAÇÃO E PROJETO HIDRÁULICO, SE NECESSÁRIA GALERIA EM TUBOS</t>
  </si>
  <si>
    <t>ESTUDO HIDROLÓGICO DE ÁREA ARRUADA</t>
  </si>
  <si>
    <t>KM2</t>
  </si>
  <si>
    <t>ESTUDO HIDROLÓGICO DE ÁREA NÃO ARRUADA</t>
  </si>
  <si>
    <t>ESTUDO HIDRÁULICO DE VIA SITUADA EM ÁREA, OBJETO DE ESTUDO HIDROLÓGICO</t>
  </si>
  <si>
    <t>ESTUDO HIDROLÓGICO E VERIFICAÇÃO DA SUFICIÊNCIA DE GALERIA EXISTENTE, EM TUBOS</t>
  </si>
  <si>
    <t>VERIFICAÇÃO NO PROJETO DE SISTEMA DE DRENAGEM, DE VIAS QUE DISPENSAM GALERIA DE ÁGUAS PLUVIAIS</t>
  </si>
  <si>
    <t>TRANSCRIÇÃO E ADAPTAÇÃO DE SISTEMAS DE DRENAGEM PROJETADOS EM VIAS PÚBLICAS</t>
  </si>
  <si>
    <t>CÁLCULO ESTRUTURAL DE CONCRETO ARMADO PARA PONTES, VIADUTOS, MUROS DE ARRIMO E OBRAS CONGÊNERES - PERCENTAGEM A SER APLICADA AO ORÇAMENTO DA PARTE ESTRUTURAL DA OBRA, USANDO OS PREÇOS UNITÁRIOS DA TABELA DE SIURB</t>
  </si>
  <si>
    <t>CÁLCULO ESTRUTURAL DE CONCRETO ARMADO PARA PONTES, VIADUTOS, MUROS DE ARRIMO E OBRAS CONGÊNERES - PERCENTAGEM A SER APLICADA AO ORÇAMENTO DA PARTE ESTRUTURAL DA OBRA, USANDO OS PREÇOS UNITÁRIOS DA TABELA DE SMSO - ATÉ  50M3</t>
  </si>
  <si>
    <t>CÁLCULO ESTRUTURAL DE CONCRETO ARMADO PARA PONTES, VIADUTOS, MUROS DE ARRIMO E OBRAS CONGÊNERES - PERCENTAGEM A SER APLICADA AO ORÇAMENTO DA PARTE ESTRUTURAL DA OBRA, USANDO OS PREÇOS UNITÁRIOS DA TABELA DE SMSO - ATÉ 100M3</t>
  </si>
  <si>
    <t>CÁLCULO ESTRUTURAL DE CONCRETO ARMADO PARA PONTES, VIADUTOS, MUROS DE ARRIMO E OBRAS CONGÊNERES - PERCENTAGEM A SER APLICADA AO ORÇAMENTO DA PARTE ESTRUTURAL DA OBRA, USANDO OS PREÇOS UNITÁRIOS DA TABELA DE SMSO - ATÉ 200M3</t>
  </si>
  <si>
    <t>CÁLCULO ESTRUTURAL DE CONCRETO ARMADO PARA PONTES, VIADUTOS, MUROS DE ARRIMO E OBRAS CONGÊNERES - PERCENTAGEM A SER APLICADA AO ORÇAMENTO DA PARTE ESTRUTURAL DA OBRA, USANDO OS PREÇOS UNITÁRIOS DA TABELA DE SMSO - ATÉ 500M3</t>
  </si>
  <si>
    <t>CÁLCULO ESTRUTURAL DE CONCRETO ARMADO PARA PONTES, VIADUTOS, MUROS DE ARRIMO E OBRAS CONGÊNERES - PERCENTAGEM A SER APLICADA AO ORÇAMENTO DA PARTE ESTRUTURAL DA OBRA, USANDO OS PREÇOS UNITÁRIOS DA TABELA DE SMSO - ATÉ 1.000M3</t>
  </si>
  <si>
    <t>CÁLCULO ESTRUTURAL DE CONCRETO ARMADO PARA PONTES, VIADUTOS, MUROS DE ARRIMO E OBRAS CONGÊNERES - PERCENTAGEM A SER APLICADA AO ORÇAMENTO DA PARTE ESTRUTURAL DA OBRA, USANDO OS PREÇOS UNITÁRIOS DA TABELA DE SMSO - ATÉ 2.000M3</t>
  </si>
  <si>
    <t>CÁLCULO ESTRUTURAL DE CONCRETO ARMADO PARA PONTES, VIADUTOS, MUROS DE ARRIMO E OBRAS CONGÊNERES - PERCENTAGEM A SER APLICADA AO ORÇAMENTO DA PARTE ESTRUTURAL DA OBRA, USANDO OS PREÇOS UNITÁRIOS DA TABELA DE SMSO - ATÉ 5.000M3</t>
  </si>
  <si>
    <t>CÁLCULO ESTRUTURAL DE CONCRETO ARMADO PARA PONTES, VIADUTOS, MUROS DE ARRIMO E OBRAS CONGÊNERES - PERCENTAGEM A SER APLICADA AO ORÇAMENTO DA PARTE ESTRUTURAL DA OBRA, USANDO OS PREÇOS UNITÁRIOS DA TABELA DE SMSO - ATÉ 10.000M3</t>
  </si>
  <si>
    <t>CÁLCULO ESTRUTURAL DE CONCRETO ARMADO PARA PONTES, VIADUTOS, MUROS DE ARRIMO E OBRAS CONGÊNERES - PERCENTAGEM A SER APLICADA AO ORÇAMENTO DA PARTE ESTRUTURAL DA OBRA, USANDO OS PREÇOS UNITÁRIOS DA TABELA DE SMSO - ACIMA DE 10.000M3</t>
  </si>
  <si>
    <t>PROJETO ESTRUTURAL DE CONCRETO ARMADO PARA GALERIA MOLDADA, EM MÓDULOS DE 10M DE EXTENSÃO, PODENDO AS FUNDAÇÕES SEREM DIRETAS, SOBRE ESTACAS OU AMBAS AS SOLUÇÕES, APLICA-SE OS PERCENTUAIS DO ITEM 3.15 PARA MÓDULO; PARA REPETIÇÃO DE MÓDULOS ADOTA-SE:</t>
  </si>
  <si>
    <t>PROJETO ESTRUTURAL DE CONCRETO ARMADO PARA GALERIA MOLDADA, EM MÓDULOS DE 10M DE EXTENSÃO, PODENDO AS FUNDAÇÕES SEREM DIRETAS, SOBRE ESTACAS OU AMBAS AS SOLUÇÕES, APLICA-SE OS PERCENTUAIS DO ITEM 3.15 PARA MÓDULO; PARA REPETIÇÃO DE MÓDULOS ADOTA-SE  1  A 5 REPETIÇÕES</t>
  </si>
  <si>
    <t>25N</t>
  </si>
  <si>
    <t>PROJETO ESTRUTURAL DE CONCRETO ARMADO PARA GALERIA MOLDADA, EM MÓDULOS DE 10M DE EXTENSÃO, PODENDO AS FUNDAÇÕES SEREM DIRETAS, SOBRE ESTACAS OU AMBAS AS SOLUÇÕES, APLICA-SE OS PERCENTUAIS DO ITEM 3.15 PARA MÓDULO; PARA REPETIÇÃO DE MÓDULOS ADOTA-SE  6  A 10 REPETIÇÕES</t>
  </si>
  <si>
    <t>25+20N</t>
  </si>
  <si>
    <t>PROJETO ESTRUTURAL DE CONCRETO ARMADO PARA GALERIA MOLDADA, EM MÓDULOS DE 10M DE EXTENSÃO, PODENDO AS FUNDAÇÕES SEREM DIRETAS, SOBRE ESTACAS OU AMBAS AS SOLUÇÕES, APLICA-SE OS PERCENTUAIS DO ITEM 3.15 PARA MÓDULO; PARA REPETIÇÃO DE MÓDULOS ADOTA-SE 11  A 20 REPETIÇÕES</t>
  </si>
  <si>
    <t>75+15N</t>
  </si>
  <si>
    <t>PROJETO ESTRUTURAL DE CONCRETO ARMADO PARA GALERIA MOLDADA, EM MÓDULOS DE 10M DE EXTENSÃO, PODENDO AS FUNDAÇÕES SEREM DIRETAS, SOBRE ESTACAS OU AMBAS AS SOLUÇÕES, APLICA-SE OS PERCENTUAIS DO ITEM 3.15 PARA MÓDULO; PARA REPETIÇÃO DE MÓDULOS ADOTA-SE 21  A 40 REPETIÇÕES</t>
  </si>
  <si>
    <t>175+10N</t>
  </si>
  <si>
    <t>PROJETO ESTRUTURAL DE CONCRETO ARMADO PARA GALERIA MOLDADA, EM MÓDULOS DE 10M DE EXTENSÃO, PODENDO AS FUNDAÇÕES SEREM DIRETAS, SOBRE ESTACAS OU AMBAS AS SOLUÇÕES, APLICA-SE OS PERCENTUAIS DO ITEM 3.15 PARA MÓDULO; PARA REPETIÇÃO DE MÓDULOS ADOTA-SE 41 EM DIANTE</t>
  </si>
  <si>
    <t>375+5N</t>
  </si>
  <si>
    <t>VISTORIA TÉCNICA DE VIAS DE PROGRAMA DE PAVIMENTAÇÃO</t>
  </si>
  <si>
    <t>M/VIA</t>
  </si>
  <si>
    <t>PLANILHA DE QUANTIDADE DE SERVIÇOS DE VIAS DO PROGRAMA DE PAVIMENTAÇÃO</t>
  </si>
  <si>
    <t>CÓPIA XEROX EM TAMANHO OFÍCIO, UMA FACE, PRETO E BRANCO</t>
  </si>
  <si>
    <t>CÓPIA XEROX TAMANHO OFÍCIO UMA FACE COLORIDA</t>
  </si>
  <si>
    <t>CÓPIA XEROX TAMANHO A3 UMA FACE-PRETO E BRANCO</t>
  </si>
  <si>
    <t>CÓPIA XEROX TAMANHO A3 UMA FACE COLORIDA</t>
  </si>
  <si>
    <t>CÓPIA XEROX PRETO E BRANCO</t>
  </si>
  <si>
    <t>LOCAÇÃO DE VEÍCULO DE PASSAGEIRO TIPO VW GOL OU SIMILAR, COM MOTORISTA, INCLUINDO MANUTENÇÃO E COMBUSTÍVEL (MÍNIMO 200 H/MÊS)</t>
  </si>
  <si>
    <t>FOTO COLORIDA 10 X 15CM ( REVELAÇÃO)</t>
  </si>
  <si>
    <t>AUXILIAR DE LABORATÓRIO</t>
  </si>
  <si>
    <t>AUXILIAR DE TOPOGRAFIA</t>
  </si>
  <si>
    <t>TECNÓLOGO  EM CONSTRUÇÃO CIVIL NÍVEL SUPERIOR, COM 5 À 10 ANOS DE EXPERIÊNCIA</t>
  </si>
  <si>
    <t>DESENHISTA - CADISTA</t>
  </si>
  <si>
    <t>DESENHISTA PROJETISTA</t>
  </si>
  <si>
    <t>LABORATORISTA DE SOLO/PAVIMENTAÇÃO</t>
  </si>
  <si>
    <t>TOPÓGRAFO</t>
  </si>
  <si>
    <t>AJUDANTE GERAL</t>
  </si>
  <si>
    <t>DIGITADOR</t>
  </si>
  <si>
    <t>MENSAGEIRO</t>
  </si>
  <si>
    <t>SECRETÁRIA</t>
  </si>
  <si>
    <t>SECRETÁRIA EXECUTIVA</t>
  </si>
  <si>
    <t>DESENHISTA DE TOPOGRAFIA</t>
  </si>
  <si>
    <t>SERVIÇO DE PLOTAGEM EM PAPEL SULFITE, TAMANHO A1, PRETO E BRANCO</t>
  </si>
  <si>
    <t>PLOTAGEM EM PAPEL SULFITE, TAMANHO A1, COLORIDA (ARQUIVO ORIGINAL COM EXTENSÃO "PLT")</t>
  </si>
  <si>
    <t>PLOTAGEM EM PAPEL SULFITE, TAMANHO A0, PRETO E BRANCO (ARQUIVO ORIGINAL COM EXTENSÃO "PLT")</t>
  </si>
  <si>
    <t>PLOTAGEM EM PAPEL SULFITE,TAMANHO A0, COLORIDA (ARQUIVO ORIGINAL COM EXTENSÃO "PLT")</t>
  </si>
  <si>
    <t>PROJETO BÁSICO (PRANCHA A1)</t>
  </si>
  <si>
    <t>PROJETO EXECUTIVO (PRANCHA A1)</t>
  </si>
  <si>
    <t>ADVOGADO JÚNIOR</t>
  </si>
  <si>
    <t>ADVOGADO PLENO</t>
  </si>
  <si>
    <t>ADVOGADO SÊNIOR</t>
  </si>
  <si>
    <t>GEÓLOGO JÚNIOR</t>
  </si>
  <si>
    <t>GEÓLOGO PLENO</t>
  </si>
  <si>
    <t>GEÓLOGO SÊNIOR</t>
  </si>
  <si>
    <t>GEÓGRAFO JÚNIOR</t>
  </si>
  <si>
    <t>GEÓGRAFO PLENO</t>
  </si>
  <si>
    <t>GEÓGRAFO SÊNIOR</t>
  </si>
  <si>
    <t>ASSISTENTE SOCIAL JÚNIOR</t>
  </si>
  <si>
    <t>ASSISTENTE SOCIAL PLENO</t>
  </si>
  <si>
    <t>ASSISTENTE SOCIAL SÊNIOR</t>
  </si>
  <si>
    <t>MOVIMENTO DE TERRA</t>
  </si>
  <si>
    <t>ESCAVAÇÃO MANUAL PARA FUNDAÇÕES E VALAS COM PROFUNDIDADE MÉDIA MENOR OU IGUAL À 1,50M</t>
  </si>
  <si>
    <t>M3</t>
  </si>
  <si>
    <t>ESCAVAÇÃO MANUAL PARA FUNDAÇÕES E VALAS COM PROFUNDIDADE MÉDIA MAIOR QUE 1,5M E MENOR OU IGUAL À 3,0M</t>
  </si>
  <si>
    <t>ESCAVAÇÃO MANUAL PARA FUNDAÇÕES E VALAS COM PROFUNDIDADE MÉDIA MAIOR QUE 3,00M</t>
  </si>
  <si>
    <t>ESCAVAÇÃO MECÂNICA PARA FUNDAÇÕES E VALAS COM PROFUNDIDADE MENOR OU IGUAL À 4,0M</t>
  </si>
  <si>
    <t>ESCAVAÇÃO MECÂNICA PARA FUNDAÇÕES E VALAS COM PROFUNDIDADE MAIOR QUE 4,0M</t>
  </si>
  <si>
    <t>ESCAVAÇÃO MANUAL DE CÓRREGO</t>
  </si>
  <si>
    <t>ESCAVAÇÃO MECÂNICA DE CÓRREGO</t>
  </si>
  <si>
    <t>REATERRO COMPACTADO DE FUNDAÇÃO</t>
  </si>
  <si>
    <t>REENCHIMENTO DE VALA COM COMPACTAÇÃO, SEM FORNECIMENTO DE TERRA</t>
  </si>
  <si>
    <t>ESCAVAÇÃO MECÂNICA, CARGA E REMOÇÃO DE TERRA ATÉ A DISTÂNCIA MÉDIA DE 1,0KM, COM CAMINHÃO BASCULANTE DE 10M3</t>
  </si>
  <si>
    <t>ESCAVAÇÃO MECÂNICA, CARGA E REMOÇÃO DE TERRA ATÉ A DISTÂNCIA MÉDIA DE 1,0KM COM CAMINHÃO BASCULANTE DE 14 M3</t>
  </si>
  <si>
    <t>ESCAVAÇÃO MECÂNICA, CARGA E REMOÇÃO DE TERRA ATÉ A DISTÂNCIA MÉDIA DE 1,0KM, COM CAMINHÃO BASCULANTE DE 17M3</t>
  </si>
  <si>
    <t>CARGA E REMOÇÃO DE TERRA ATÉ A DISTÂNCIA MÉDIA DE 1,0KM, COM CAMINHÃO BASCULANTE DE 10M3</t>
  </si>
  <si>
    <t>CARGA E REMOÇÃO DE TERRA ATÉ A DISTÂNCIA MÉDIA DE 1,0KM COM CAMINHÃO BASCULANTE DE 14 M3</t>
  </si>
  <si>
    <t>CARGA E REMOÇÃO DE TERRA ATÉ A DISTÂNCIA MÉDIA DE 1,0KM, COM CAMINHÃO BASCULANTE DE 17M3</t>
  </si>
  <si>
    <t>FORNECIMENTO DE TERRA, INCLUINDO ESCAVAÇÃO, CARGA E TRANSPORTE ATÉ A DISTÂNCIA MÉDIA DE 1,0KM, MEDIDO NO ATERRO COMPACTADO</t>
  </si>
  <si>
    <t>COMPACTAÇÃO DE TERRA, MEDIDA NO ATERRO</t>
  </si>
  <si>
    <t>LIMPEZA MECANIZADA DE TERRENO, INCLUSIVE DE CAMADA VEGETAL ATÉ 30CM DE PROFUNDIDADE, SEM TRANSPORTE</t>
  </si>
  <si>
    <t>CORTE, RECORTE E REMOÇÃO DE ÁRVORES INCLUSIVE RAIZES DIÂM. &gt; 5 E &lt; 15CM</t>
  </si>
  <si>
    <t>CORTE, RECORTE E REMOÇÃO DE ÁRVORES INCLUSIVE RAIZES DIÂM. &gt; 15 E &lt; 30CM</t>
  </si>
  <si>
    <t>CORTE, RECORTE E REMOÇÃO DE ÁRVORES INCLUSIVE RAIZES DIÂM. &gt; 30 E &lt; 60CM</t>
  </si>
  <si>
    <t>CORTE, RECORTE E REMOÇÃO DE ÁRVORES INCLUSIVE RAIZES DIÂM. &gt; 60 E &lt; 90 CM</t>
  </si>
  <si>
    <t>CORTE, RECORTE E REMOÇÃO DE ÁRVORES INCLUSIVE RAIZES DIÂM. &gt; 90CM</t>
  </si>
  <si>
    <t>APILOAMENTO MANUAL DE CAVA DE FUNDAÇÃO</t>
  </si>
  <si>
    <t>REMOÇÃO DE TERRA ALÉM DO PRIMEIRO KM COM CAMINHÃO DE 14 M3</t>
  </si>
  <si>
    <t>M3XKM</t>
  </si>
  <si>
    <t>REMOÇÃO DE TERRA ALÉM DO PRIMEIRO KM, COM CAMINHÃO DE 17M3</t>
  </si>
  <si>
    <t>REMOÇÃO DE TERRA ALÉM DO PRIMEIRO KM, COM CAMINHÃO DE 10M3</t>
  </si>
  <si>
    <t>M3xKM</t>
  </si>
  <si>
    <t>DISPOSIÇÃO FINAL DE SOLOS E RESÍDUOS, CLASSE II A - NÃO INERTES, EM ATERRO SANITÁRIO LICENCIADO</t>
  </si>
  <si>
    <t>Ton</t>
  </si>
  <si>
    <t>DISPOSIÇÃO FINAL DE SOLOS E RESÍDUOS, CLASSE II B - INERTES, EM ATERRO SANITÁRIO LICENCIADO</t>
  </si>
  <si>
    <t>DISPOSIÇÃO FINAL DE SOLOS E RESÍDUOS, CLASSE I - PERIGOSOS, EM ATERRO SANITÁRIO LICENCIADO</t>
  </si>
  <si>
    <t>FORNECIMENTO DE MATERIAL PARA ATERRO, ATÉ 1 KM</t>
  </si>
  <si>
    <t>TON</t>
  </si>
  <si>
    <t>ARRANCAMENTO DE GUIAS, INCLUI CARGA EM CAMINHÃO</t>
  </si>
  <si>
    <t>ARRANCAMENTO DE PARALELEPÍPEDOS, INCLUI CARGA EM CAMINHÃO</t>
  </si>
  <si>
    <t>DEMOLIÇÃO DE PAVIMENTO DE CONCRETO, SARJETA OU SARJETÃO, INCLUI CARGA EM CAMINHÃO</t>
  </si>
  <si>
    <t>DEMOLIÇÃO DE PAVIMENTO ASFÁLTICO, INCLUSIVE CAPA, INCLUI CARGA NO CAMINHÃO</t>
  </si>
  <si>
    <t>DEMOLIÇÃO DE CAPA ASFÁLTICA, INCLUI CARGA NO CAMINHÃO</t>
  </si>
  <si>
    <t>DEMOLIÇÃO DE ROCHA E CARGA NO CAMINHÃO (COM EMPREGO DE EXPLOSIVO)</t>
  </si>
  <si>
    <t>REGULARIZAÇÃO E COMPACTAÇÃO DE RUAS DE TERRA (IE-5)</t>
  </si>
  <si>
    <t>REMANEJAMENTO DE RAMAL DOMICILIAR DE ÁGUA, INCLUSIVE ABERTURA E FECHAMENTO DE VALA</t>
  </si>
  <si>
    <t>REMANEJAMENTO GERAL DE ÁGUA ATÉ 4", INCLUSIVE ABERTURA E FECHAMENTO DE VALA</t>
  </si>
  <si>
    <t>ABERTURA DE CAIXA ATÉ 40CM, INCLUI ESCAVAÇÃO, COMPACTAÇÃO, TRANSPORTE E PREPARO DO SUB-LEITO</t>
  </si>
  <si>
    <t>ABERTURA DE CAIXA ATÉ 25CM, INCLUI ESCAVAÇÃO, COMPACTAÇÃO, TRANSPORTE E PREPARO DO SUB-LEITO</t>
  </si>
  <si>
    <t>INC.27 - BASE DE CONCRETO FCK=15,00MPA PARA GUIAS, SARJETAS OU SARJETÕES</t>
  </si>
  <si>
    <t>FORNECIMENTO E ASSENTAMENTO DE GUIAS TIPO PMSP 100, INCLUSIVE ENCOSTAMENTO DE TERRA</t>
  </si>
  <si>
    <t>INC.27 - FORNECIMENTO E ASSENTAMENTO DE GUIAS TIPO PMSP 100, INCLUSIVE ENCOSTAMENTO DE TERRA - FCK=20,0MPA</t>
  </si>
  <si>
    <t>INC.27 - FORNECIMENTO E ASSENTAMENTO DE GUIAS TIPO PMSP 100, INCLUSIVE ENCOSTAMENTO DE TERRA - FCK=25,0MPA</t>
  </si>
  <si>
    <t>INC.27 - FORNECIMENTO E ASSENTAMENTO DE GUIAS TIPO PMSP 100, INCLUSIVE ENCOSTAMENTO DE TERRA - FCK=30,0MPA</t>
  </si>
  <si>
    <t>FORNECIMENTO E ASSENTAMENTO DE BLOCOS DE CONCRETO SOBRE AREIA, PARA REVITALIZAÇÃO DE CALÇADÕES, DIMENSÃO 200 X 400 X 160MM (COR NATURAL)</t>
  </si>
  <si>
    <t>FORNECIMENTO E ASSENTAMENTO DE BLOCOS DE CONCRETO SOBRE AREIA, PARA REVITALIZAÇÃO DE CALÇADÕES, DIMENSÃO 200 X 400 X 160MM (COR GRAFITE)</t>
  </si>
  <si>
    <t>FORNECIMENTO E ASSENTAMENTO DE BLOCOS DE CONCRETO SOBRE AREIA, PARA REVITALIZAÇÃO DE CALÇADÕES, DIMENSÃO 200 X 400 X 160MM (COR CINZA)</t>
  </si>
  <si>
    <t>FORNECIMENTO E ASSENTAMENTO DE MINI GUIAS</t>
  </si>
  <si>
    <t>FORNECIMENTO E ASSENTAMENTO DE GUIAS PARA JARDIM 7 X 11 X 100CM (IE-3)</t>
  </si>
  <si>
    <t>ARRANCAMENTO E REASSENTAMENTO DE GUIAS SOBRE CONCRETO</t>
  </si>
  <si>
    <t>ABERTURA DE GARGULA COM RECONSTRUÇÃO DE TRECHO DA CANALIZAÇÃO</t>
  </si>
  <si>
    <t>CONSTRUÇÃO DE SARJETA OU SARJETÃO DE CONCRETO</t>
  </si>
  <si>
    <t>INC.27 - CONSTRUÇÃO DE SARJETA OU SARJETÃO DE CONCRETO - FCK=25,0MPA</t>
  </si>
  <si>
    <t>INC.27 - CONSTRUÇÃO DE SARJETA OU SARJETÃO DE CONCRETO - FCK= 20,0MPA</t>
  </si>
  <si>
    <t>FUNDAÇÃO DE RACHÃO</t>
  </si>
  <si>
    <t>BASE DE MACADAME HIDRÁULICO</t>
  </si>
  <si>
    <t>CAMADA DE ISOLAMENTO SOB O MACADAME HIDRÁULICO CONFORME IE-8</t>
  </si>
  <si>
    <t>BASE DE COXIM DE AREIA</t>
  </si>
  <si>
    <t>INA.01 - BASE DE CONCRETO FCK=15,0MPA, PARA PAVIMENTO</t>
  </si>
  <si>
    <t>BASE DE MACADAME BETUMINOSO</t>
  </si>
  <si>
    <t>BASE DE MACADAME BETUMINOSO COM EMULSÃO ASFÁLTICA CATIÔNICA</t>
  </si>
  <si>
    <t>BASE DE BINDER</t>
  </si>
  <si>
    <t>INA.01 - BASE DE BINDER ABERTO (SEM TRANSPORTE)</t>
  </si>
  <si>
    <t>INA.01 - BASE DE BINDER DENSO (SEM TRANSPORTE)</t>
  </si>
  <si>
    <t>INA.01 - IMPRIMAÇÃO BETUMINOSA LIGANTE</t>
  </si>
  <si>
    <t>IMPRIMAÇÃO BETUMINOSA IMPERMEABILIZANTE</t>
  </si>
  <si>
    <t>INA.01 - REVESTIMENTO DE CONCRETO ASFÁLTICO (SEM TRANSPORTE)</t>
  </si>
  <si>
    <t>INA.01 - REVESTIMENTO DE CONCRETO ASFÁLTICO, SEM O FORNECIMENTO DOS MATERIAIS</t>
  </si>
  <si>
    <t>INA.01 - REVESTIMENTO DE PRÉ-MISTURADO À QUENTE (SEM TRANSPORTE)</t>
  </si>
  <si>
    <t>REVESTIMENTO DE PRÉ-MISTURADO À FRIO (SEM TRANSPORTE)</t>
  </si>
  <si>
    <t>REVESTIMENTO DE MASTIQUE ASFÁLTICO, COM ESPESSURA DE 3,0CM</t>
  </si>
  <si>
    <t>FORNECIMENTO E ASSENTAMENTO DE PARALELEPÍPEDOS SOBRE AREIA (IE-23)</t>
  </si>
  <si>
    <t>FORNECIMENTO E ASSENTAMENTO DE PARALELEPÍPEDOS SOBRE BASE DE CONCRETO, FCK=15,0MPA (IE-23)</t>
  </si>
  <si>
    <t>ARRANCAMENTO E REASSENTAMENTO DE PARALELEPÍPEDOS SOBRE CONCRETO FCK=15,0MPA (IE-23)</t>
  </si>
  <si>
    <t>ARRANCAMENTO E REASSENTAMENTO DE PARALELEPÍPEDOS SOBRE AREIA (IE-23)</t>
  </si>
  <si>
    <t>ARRANCAMENTO, LIMPEZA E EMPILHAMENTO DE PARALELEPÍPEDOS</t>
  </si>
  <si>
    <t>REJUNTAMENTO DE PARALELEPÍPEDOS COM AREIA (IE-23)</t>
  </si>
  <si>
    <t>REJUNTAMENTO DE PARALELEPÍPEDOS COM ARGAMASSA DE CIMENTO E AREIA 1:3 (IE-23)</t>
  </si>
  <si>
    <t>REJUNTAMENTO DE PARALELEPÍPEDOS COM ASFALTO E PEDRISCO (IE-23)</t>
  </si>
  <si>
    <t>TRANSPORTE DE PARALELEPÍPEDOS</t>
  </si>
  <si>
    <t>M2XKM</t>
  </si>
  <si>
    <t>PASSEIO DE CONCRETO FCK=15,0MPA, INCLUSIVE PREPARO DE CAIXA E LASTRO DE BRITA</t>
  </si>
  <si>
    <t>PASSEIO DE MOSAICO, INCLUSIVE PREPARO DE CAIXA E BASE CONCRETO COM 7CM DE ESPESSURA</t>
  </si>
  <si>
    <t>PASSEIO DE LADRILHO HIDRÁULICO, INCLUSIVE PREPARO DE CAIXA E BASE DE CONCRETO COM 5CM DE ESPESSURA</t>
  </si>
  <si>
    <t>PLANTIO DE GRAMA EM PLACAS</t>
  </si>
  <si>
    <t>REVESTIMENTO PRIMÁRIO COM PEDRA BRITADA N.2 MISTURADA AO SOLO LOCAL, INCLUSIVE ESCARIFICAÇÃO, VERIFICAÇÃO, UMEDECIMENTO, COMPACTAÇÃO E ENSAIOS, CAMADA ACABADA (IE-7)</t>
  </si>
  <si>
    <t>BASE DE BICA CORRIDA</t>
  </si>
  <si>
    <t>BASE DE BRITA GRADUADA</t>
  </si>
  <si>
    <t>REFORÇO DE SUB-LEITO/SUB-BASE DE SOLO MELHORADO COM ADITIVO QUÍMICO - 2,0%</t>
  </si>
  <si>
    <t>REFORÇO DE SUB-LEITO/SUB-BASE DE SOLO MELHORADO COM ADITIVO QUÍMICO - 2,5%</t>
  </si>
  <si>
    <t>REFORÇO DE SUB-LEITO/SUB-BASE DE SOLO MELHORADO COM ADITIVO QUÍMICO - 3,0%</t>
  </si>
  <si>
    <t>REFORÇO DE SUB-LEITO/SUB-BASE DE SOLO MELHORADO COM CIMENTO 3,0% EM PESO</t>
  </si>
  <si>
    <t>REFORÇO DE SUB-LEITO/SUB-BASE DE SOLO MELHORADO COM CIMENTO 4,0% EM PESO</t>
  </si>
  <si>
    <t>REFORÇO DE SUB-LEITO/SUB-BASE DE SOLO MELHORADO COM CIMENTO 5,0% EM PESO</t>
  </si>
  <si>
    <t>REFORÇO DE SUB-LEITO/SUB-BASE DE SOLO  MELHORADO COM CIMENTO 6,0% EM PESO</t>
  </si>
  <si>
    <t>REFORÇO DE SUB-LEITO/SUB-BASE DE SOLO MELHORADO COM CAL 3,0% EM PESO</t>
  </si>
  <si>
    <t>REFORÇO DE SUB-LEITO/SUB-BASE DE SOLO MELHORADO COM CAL 4,0% EM PESO</t>
  </si>
  <si>
    <t>REFORÇO DE SUB-LEITO/SUB-BASE DE SOLO MELHORADO COM CAL 5,0% EM PESO</t>
  </si>
  <si>
    <t>REFORÇO DE SUB-LEITO/SUB-BASE DE SOLO MELHORADO COM CAL 6,0% EM PESO</t>
  </si>
  <si>
    <t>REFORÇO DE SUB-LEITO/SUB-BASE DE SOLO MELHORADO COM BRITA 30% EM VOLUME</t>
  </si>
  <si>
    <t>REFORÇO DE SUB-LEITO/SUB-BASE DE SOLO MELHORADO COM BRITA 40% EM VOLUME</t>
  </si>
  <si>
    <t>REFORÇO DE SUB-LEITO/SUB-BASE DE SOLO MELHORADO COM BRITA 50,0% EM VOLUME</t>
  </si>
  <si>
    <t>REFORÇO DE SUB-LEITO/SUB-BASE DE SOLO MELHORADO COM BRITA 60% EM VOLUME</t>
  </si>
  <si>
    <t>TRANSPORTE DE PAVIMENTO ASFÁLTICO</t>
  </si>
  <si>
    <t>TRANSPORTE DE CAPA ASFÁLTICA</t>
  </si>
  <si>
    <t>IRRIGAÇÃO DE RUAS</t>
  </si>
  <si>
    <t>ASSENTAMENTO DE PARALELEPÍPEDOS SOBRE BASE DE CONCRETO FCK=15,0MPA (IE-23)</t>
  </si>
  <si>
    <t>ASSENTAMENTO DE PARALELEPÍPEDOS SOBRE AREIA (IE-23)</t>
  </si>
  <si>
    <t>PASSEIOS DE LADRILHO HIDRÁULICO FORNECIDO PELA PREFEITURA</t>
  </si>
  <si>
    <t>ASSENTAMENTO DE GUIAS TIPO PMSP 100, INCLUSIVE ENCOSTAMENTO DE TERRA</t>
  </si>
  <si>
    <t>ASSENTAMENTO DE GUIAS PARA JARDIM 7 X 11 X 100CM (IE-3)</t>
  </si>
  <si>
    <t>REBAIXAMENTO DE GUIAS</t>
  </si>
  <si>
    <t>TRANSPORTE DE ROCHA</t>
  </si>
  <si>
    <t>TRANSPORTE DE PRÉ-MISTURADO À QUENTE</t>
  </si>
  <si>
    <t>CARGA, DESCARGA E TRANSPORTE DE PMQ ATÉ A DISTÂNCIA MÉDIA DE IDA E VOLTA DE 1KM</t>
  </si>
  <si>
    <t>TRANSPORTE DE PMQ ALÉM DO PRIMEIRO KM</t>
  </si>
  <si>
    <t>TRANSPORTE DE CONCRETO ASFÁLTICO</t>
  </si>
  <si>
    <t>CARGA, DESCARGA E TRANSPORTE DE CONCRETO ASFÁLTICO ATÉ A DISTÂNCIA MÉDIA DE IDA E VOLTA DE 1KM</t>
  </si>
  <si>
    <t>TRANSPORTE DE CONCRETO ASFÁLTICO ALÉM DO PRIMEIRO KM</t>
  </si>
  <si>
    <t>TRANSPORTE DE BINDER</t>
  </si>
  <si>
    <t>CARGA, DESCARGA E TRANSPORTE DE BINDER ATÉ A DISTÂNCIA MÉDIA DE IDA E VOLTA DE 1KM</t>
  </si>
  <si>
    <t>TRANSPORTE DE BINDER ALÉM DO PRIMEIRO KM</t>
  </si>
  <si>
    <t>TRANSPORTE DE PRÉ-MISTURADO À FRIO</t>
  </si>
  <si>
    <t>CARGA, DESCARGA E TRANSPORTE DE PMF ATÉ A DISTÂNCIA MÉDIA DE IDA E VOLTA DE 1KM</t>
  </si>
  <si>
    <t>TRANSPORTE DE PMF ALÉM DO PRIMEIRO KM</t>
  </si>
  <si>
    <t>TRANSPORTE DE PAVIMENTO DE CONCRETO, SARJETA E SARJETÃO</t>
  </si>
  <si>
    <t>TRANSPORTE DE GUIAS</t>
  </si>
  <si>
    <t>MXKM</t>
  </si>
  <si>
    <t>REFORÇO DE SUB-LEITO/SUB-BASE DE SOLO MELHORADO COM BRITA 10% EM VOLUME</t>
  </si>
  <si>
    <t>REFORÇO DE SUB-LEITO/SUB-BASE DE SOLO MELHORADO COM BRITA 20% EM VOLUME</t>
  </si>
  <si>
    <t>FORNECIMENTO E ASSENTAMENTO DE BLOCOS DE CONCRETO SOBRE AREIA</t>
  </si>
  <si>
    <t>FORNECIMENTO E ASSENTAMENTO DE BLOCOS DE CONCRETO SOBRE AREIA - VIAS TRÁFEGO LEVE</t>
  </si>
  <si>
    <t>FORNECIMENTO E ASSENTAMENTO DE BLOCOS DE CONCRETO SOBRE AREIA - VIAS TRÁFEGO MÉDIO</t>
  </si>
  <si>
    <t>FORNECIMENTO E ASSENTAMENTO DE BLOCOS DE CONCRETO SOBRE AREIA - VIAS ARTERIAIS</t>
  </si>
  <si>
    <t>FORNECIMENTO E INSTALAÇÃO DE DEFENSA METÁLICA GALVANIZADA, TIPO SEMI-MALEÁVEL SIMPLES</t>
  </si>
  <si>
    <t>RETIRADA DE DEFENSA METÁLICA TIPO SEMI-MALEÁVEL SIMPLES</t>
  </si>
  <si>
    <t>REMANEJAMENTO DE DEFENSA METÁLICA TIPO SEMI-MALEÁVEL SIMPLES</t>
  </si>
  <si>
    <t>BASE DE BRITA GRADUADA TRATADA COM CIMENTO - BGTC</t>
  </si>
  <si>
    <t>PAVIMENTOS PERMEÁVEIS - PERFIL PARA CALÇADAS E PASSEIOS COM PISO DE CONCRETO PRÉ-MOLDADO INTERTRAVADO DRENANTE COM INFILTRAÇÃO TOTAL</t>
  </si>
  <si>
    <t>PAVIMENTOS PERMEÁVEIS - PERFIL PARA ESTACIONAMENTO DE VEÍCULOS LEVES COM PISOS DE CONCRETO PRÉ-MOLDADO INTERTRAVADO DRENANTE COM INFILTRAÇÃO TOTAL</t>
  </si>
  <si>
    <t>INC.27 - PISO/ PASSEIO DE CONCRETO, INCLUINDO O PREPARO DA CAIXA, LASTRO DE BRITA E A MÃO DE OBRA REFERENTE AOS SERVIÇOS NO CONCRETO: LANÇAMENTO E ACABAMENTO (RIPADO E DESEMPENADO) EXCLUSIVE O FORNECIMENTO DO CONCRETO</t>
  </si>
  <si>
    <t>INC.27 - PISO/ PASSEIO DE CONCRETO ARMADO, INCLUINDO O PREPARO DA CAIXA, LASTRO DE BRITA, TELA METÁLICA E A MÃO DE OBRA REFERENTE AOS SERVIÇOS NO CONCRETO: LANÇAMENTO E ACABAMENTO (RIPADO E DESEMPENADO), EXCLUSIVE O FORNECIMENTO DO CONCRETO</t>
  </si>
  <si>
    <t>INA.01 - REVESTIMENTO DE MISTURA ASFÁLTICA TIPO SMA COM POLÍMERO E FIBRA (SEM TRANSPORTE)</t>
  </si>
  <si>
    <t>MICROREVESTIMENTO A QUENTE DE MISTURA ASFÁLTICA  TIPO SMA COM POLÍMERO E FIBRA (SEM TRANSPORTE), ESPESSURA INDICADA 1,5 À 2,5CM</t>
  </si>
  <si>
    <t>INA.01 - REVESTIMENTO DE MISTURA ASFÁLTICA TIPO CPA COM POLÍMERO E FIBRA (SEM TRANSPORTE)</t>
  </si>
  <si>
    <t>INA.01 - REVESTIMENTO DE MISTURA ASFÁLTICA TIPO CPA COM BORRACHA (SEM TRANSPORTE)</t>
  </si>
  <si>
    <t>INA.01 - REVESTIMENTO DE MISTURA ASFÁLTICA TIPO "GAP GRADED" COM POLÍMERO (SEM TRANSPORTE)</t>
  </si>
  <si>
    <t>INA.01 - REVESTIMENTO DE MISTURA ASFÁLTICA TIPO "GAP GRADED" COM BORRACHA (SEM TRANSPORTE)</t>
  </si>
  <si>
    <t>BASE BETUMINOSA DE MATERIAIS PROVENIENTES DA FRESAGEM DE PAVIMENTOS ASFÁLTICOS (RAP) RECICLADO EM USINA MÓVEL COM ATÉ 3% DE EMULSÃO MODIFICADA COM POLÍMERO, FORNECIMENTO E APLICAÇÃO, NÃO INCLUI TRANSPORTE ATÉ O LOCAL DOS SERVIÇOS, CAMADA ACABADA</t>
  </si>
  <si>
    <t xml:space="preserve">BASE BETUMINOSA DE MATERIAIS PROVENIENTES DOS RESÍDUOS SÓLIDOS DA CONSTRUÇÃO CIVIL (RCC) E/OU DA FRESAGEM DE PAVIMENTOS ASFÁLTICOS (RAP) RECICLADO EM USINA MÓVEL COM ATÉ 3% DE CAP, FORNECIMENTO E APLICAÇÃO, NÃO INCLUI TRANSPORTE ATÉ O LOCAL DOS SERVIÇOS, </t>
  </si>
  <si>
    <t>INA.01 - REVESTIMENTO DE MISTURA ASFÁLTICA COM POLÍMERO - FAIXA III (SEM TRANSPORTE)</t>
  </si>
  <si>
    <t>INA.01 - REVESTIMENTO DE CONCRETO ASFÁLTICO USINADO MORNO ( SEM TRANSPORTE)</t>
  </si>
  <si>
    <t>MICRO REVESTIMENTO ASFÁLTICO À FRIO COM EMULSÃO MODIFICADA COM POLÍMERO, COM TAXA MÉDIA DE APLICAÇÃO DE 12 KG/M2 CONFORME NORMA DNIT 035/2018 - ES</t>
  </si>
  <si>
    <t>SELAGEM DE TRINCAS À QUENTE COM EQUIPAMENTO SELA TRINCA ACOPLADO AO CAMINHÃO CARROCERIA DE MADEIRA</t>
  </si>
  <si>
    <t>KG</t>
  </si>
  <si>
    <t>FORNECIMENTO E INSTALAÇÃO DE DEFENSA METÁLICA MALEÁVEL DUPLA COM POSTE ENGASTADO</t>
  </si>
  <si>
    <t>FORNECIMENTO E INSTALAÇÃO DE DEFENSA METÁLICA MALEÁVEL DUPLA COM POSTE REMOVÍVEL E CHUMBAMENTO QUÍMICO</t>
  </si>
  <si>
    <t>FORNECIMENTO E INSTALAÇÃO DE DEFENSA METÁLICA MALEÁVEL SIMPLES COM POSTE ENGASTADO</t>
  </si>
  <si>
    <t>FORNECIMENTO E INSTALAÇÃO DE DEFENSA METÁLICA MALEÁVEL SIMPLES COM POSTE REMOVÍVEL E CHUMBAMENTO QUÍMICO</t>
  </si>
  <si>
    <t>FORNECIMENTO E INSTALAÇÃO DE DEFENSA METÁLICA SEMIMALEÁVEL DUPLA COM POSTE ENGASTADO</t>
  </si>
  <si>
    <t>FORNECIMENTO E INSTALAÇÃO DE DEFENSA METÁLICA SEMIMALEÁVEL DUPLA COM POSTE REMOVÍVEL E CHUMBAMENTO QUÍMICO</t>
  </si>
  <si>
    <t>FORNECIMENTO E INSTALAÇÃO DE DEFENSA METÁLICA SEMIMALEÁVEL SIMPLES COM POSTE REMOVÍVEL E CHUMBAMENTO QUÍMICO</t>
  </si>
  <si>
    <t>PAINEL DE MENSAGEM VARIÁVEL MÓVEL 1800 x 2800 MM</t>
  </si>
  <si>
    <t>MÊS</t>
  </si>
  <si>
    <t>PAINEL DE MENSAGEM VARIÁVEL MÓVEL 900 x 1800 MM</t>
  </si>
  <si>
    <t>REMANEJAMENTO DE PLACAS DE SINALIZAÇÃO VERTICAL VIÁRIA</t>
  </si>
  <si>
    <t>RETIRADA DE PLACAS DE SINALIZAÇÃO VERTICAL VIÁRIA</t>
  </si>
  <si>
    <t>IN.07 - REMOÇÃO DE TACHA/TACHÕES</t>
  </si>
  <si>
    <t>BOTOEIRA CONVENCIONAL PARA PEDESTRE</t>
  </si>
  <si>
    <t>DEMOLIÇÃO DE PAVIMENTO RÍGIDO DE CONCRETO ARMADO</t>
  </si>
  <si>
    <t>CANTEIRO AVANÇADO PARA ABRIGO TIPO BRT COM VIGILÂNCIA E TAPUME METÁLICO COM REAPROVEITAMENTO DE 3 USOS DO MATERIAL</t>
  </si>
  <si>
    <t>CARGA DE PNEUS EM CAMINHÃO</t>
  </si>
  <si>
    <t>CANALIZAÇÃO DE TUBOS</t>
  </si>
  <si>
    <t>ARRANCAMENTO E REMOÇÃO DE CANALIZAÇÃO, 30,0CM &lt; 0 &lt; OU = A 60CM</t>
  </si>
  <si>
    <t>ARRANCAMENTO E REMOÇÃO DE CANALIZAÇÃO 0 &gt; 60CM</t>
  </si>
  <si>
    <t>ESCORAMENTO DESCONTÍNUO DE MADEIRA PARA CANALIZAÇÃO DE TUBOS</t>
  </si>
  <si>
    <t>ESCORAMENTO CONTÍNUO DE MADEIRA PARA CANALIZAÇÃO DE TUBOS</t>
  </si>
  <si>
    <t>IHD.23 - LASTRO DE BRITA E PÓ DE PEDRA</t>
  </si>
  <si>
    <t>IHD.23 - LASTRO DE CONCRETO FCK=10MPA</t>
  </si>
  <si>
    <t>FORNECIMENTO E ASSENTAMENTO DE TUBOS DE CONCRETO SIMPLES - DIÂMETRO 30CM</t>
  </si>
  <si>
    <t>FORNECIMENTO E ASSENTAMENTO DE TUBOS DE CONCRETO SIMPLES - DIÂMETRO 40CM</t>
  </si>
  <si>
    <t>FORNECIMENTO E ASSENTAMENTO DE TUBOS DE CONCRETO SIMPLES - DIÂMETRO 50CM</t>
  </si>
  <si>
    <t>FORNECIMENTO E ASSENTAMENTO DE TUBOS DE CONCRETO ARMADO, DIÂMETRO 60CM</t>
  </si>
  <si>
    <t>FORNECIMENTO E ASSENTAMENTO DE TUBOS DE CONCRETO ARMADO, DIÂMETRO 60CM - TIPO PA-2</t>
  </si>
  <si>
    <t>FORNECIMENTO E ASSENTAMENTO DE TUBOS DE CONCRETO ARMADO, DIÂMETRO 60CM - TIPO PA-3</t>
  </si>
  <si>
    <t>FORNECIMENTO E ASSENTAMENTO DE TUBO DE CONCRETO ARMADO, DIÂMETRO 70CM</t>
  </si>
  <si>
    <t>FORNECIMENTO E ASSENTAMENTO DE TUBO DE CONCRETO ARMADO, DIÂMETRO 70CM - TIPO PA-2</t>
  </si>
  <si>
    <t>FORNECIMENTO E ASSENTAMENTO DE TUBO DE CONCRETO ARMADO, DIÂMETRO 70CM - TIPO PA-3</t>
  </si>
  <si>
    <t>FORNECIMENTO E ASSENTAMENTO DE TUBOS DE CONCRETO ARMADO, DIÂMETRO 80CM</t>
  </si>
  <si>
    <t>FORNECIMENTO E ASSENTAMENTO DE TUBOS DE CONCRETO ARMADO, DIÂMETRO 80CM - TIPO PA-2</t>
  </si>
  <si>
    <t>FORNECIMENTO E ASSENTAMENTO DE TUBOS DE CONCRETO ARMADO, DIÂMETRO 80CM - TIPO PA-3</t>
  </si>
  <si>
    <t>FORNECIMENTO E ASSENTAMENTO DE TUBOS DE CONCRETO ARMADO, DIÂMETRO 90CM</t>
  </si>
  <si>
    <t>FORNECIMENTO E ASSENTAMENTO DE TUBOS DE CONCRETO ARMADO, DIÂMETRO 90CM - TIPO PA-2</t>
  </si>
  <si>
    <t>FORNECIMENTO E ASSENTAMENTO DE TUBOS DE CONCRETO ARMADO, DIÂMETRO 90CM - TIPO PA-3</t>
  </si>
  <si>
    <t>FORNECIMENTO E ASSENTAMENTO DE TUBOS DE CONCRETO ARMADO, DIÂMETRO 100CM</t>
  </si>
  <si>
    <t>FORNECIMENTO E ASSENTAMENTO DE TUBOS DE CONCRETO ARMADO, DIÂMETRO 100CM - TIPO PA-2</t>
  </si>
  <si>
    <t>FORNECIMENTO E ASSENTAMENTO DE TUBOS DE CONCRETO ARMADO, DIÂMETRO 100CM - TIPO PA-3</t>
  </si>
  <si>
    <t>FORNECIMENTO E ASSENTAMENTO DE TUBOS DE CONCRETO ARMADO, DIÂMETRO 120CM</t>
  </si>
  <si>
    <t>FORNECIMENTO E ASSENTAMENTO DE TUBOS DE CONCRETO ARMADO, DIÂMETRO 120CM - TIPO PA-2</t>
  </si>
  <si>
    <t>FORNECIMENTO E ASSENTAMENTO DE TUBOS DE CONCRETO ARMADO, DIÂMETRO 120CM - TIPO PA-3</t>
  </si>
  <si>
    <t>FORNECIMENTO E ASSENTAMENTO DE TUBOS DE CONCRETO ARMADO, DIÂMETRO 150CM</t>
  </si>
  <si>
    <t>FORNECIMENTO E ASSENTAMENTO DE TUBOS DE CONCRETO ARMADO, DIÂMETRO 150CM - TIPO PA-2</t>
  </si>
  <si>
    <t>FORNECIMENTO E ASSENTAMENTO DE TUBOS DE CONCRETO ARMADO, DIÂMETRO 150CM - TIPO PA-3</t>
  </si>
  <si>
    <t>FORNECIMENTO E ASSENTAMENTO DE TUBO EM POLIETILENO DE ALTA RESISTÊNCIA PEAD, COR PRETA, COM DN 300MM</t>
  </si>
  <si>
    <t>FORNECIMENTO E ASSENTAMENTO DE TUBO EM POLIETILENO DE ALTA RESISTÊNCIA PEAD, COR PRETA, COM DN 400MM</t>
  </si>
  <si>
    <t>FORNECIMENTO E ASSENTAMENTO DE TUBO EM POLIETILENO DE ALTA RESISTÊNCIA PEAD, COR PRETA, COM DN 500MM</t>
  </si>
  <si>
    <t>FORNECIMENTO E ASSENTAMENTO DE TUBO EM POLIETILENO DE ALTA RESISTÊNCIA PEAD, COR PRETA, COM DN 600MM</t>
  </si>
  <si>
    <t>FORNECIMENTO E ASSENTAMENTO DE TUBO EM POLIETILENO DE ALTA RESISTÊNCIA PEAD, COR PRETA, COM DN 800MM</t>
  </si>
  <si>
    <t>FORNECIMENTO E ASSENTAMENTO DE TUBO EM POLIETILENO DE ALTA RESISTÊNCIA PEAD, COR PRETA, COM DN 1000MM</t>
  </si>
  <si>
    <t>FORNECIMENTO E ASSENTAMENTO DE TUBO EM POLIETILENO DE ALTA RESISTÊNCIA PEAD, COR PRETA, COM DN 1200MM</t>
  </si>
  <si>
    <t>POÇO DE VISITA</t>
  </si>
  <si>
    <t>POÇO DE VISITA TIPO 1 - 1,40 X 1,40 X 1,40M</t>
  </si>
  <si>
    <t>POÇO DE VISITA TIPO 2 - 1,60 X 1,60 X 1,60M</t>
  </si>
  <si>
    <t>POÇO DE VISITA TIPO 3 - 2,20 X 2,20 X 2,20M</t>
  </si>
  <si>
    <t>CHAMINÉ DE POÇO DE VISITA COM ALVENARIA DE UM TIJOLO COMUM</t>
  </si>
  <si>
    <t>CHAMINÉ DE POÇO DE VISITA PRÉ-MOLDADA DE CONCRETO - DI 600 MM</t>
  </si>
  <si>
    <t>TAMPÃO PARA GALERIAS DE ÁGUAS PLUVIAIS</t>
  </si>
  <si>
    <t>INC.27 - INSTALAÇÃO DE TAMPÃO PARA GALERIA DE ÁGUAS PLUVIAIS - ARTICULADO, EXCETO FORNECIMENTO DE TAMPÃO</t>
  </si>
  <si>
    <t>INC.27 - INSTALAÇÃO DE TAMPÃO PARA GALERIA DE ÁGUAS PLUVIAIS - NÃO ARTICULADO, EXCETO FORNECIMENTO DE TAMPÃO</t>
  </si>
  <si>
    <t>FORNECIMENTO DE TAMPÃO DE FERRO FUNDIDO DÚCTIL CLASSE MÍNIMA 400 (40T) D=600MM - NBR 10160 ARTICULADO - P/ GAL. ÁGUAS PLUV.</t>
  </si>
  <si>
    <t>FORNECIMENTO DE TAMPÃO DE FERRO FUNDIDO DÚCTIL CLASSE MÍNIMA 400 (40T) D=600MM - NBR 10160 NÃO ARTICULADO - P/ GAL. ÁGUAS PLUV.</t>
  </si>
  <si>
    <t>FORNECIMENTO DE TAMPÃO - GRELHA DE FERRO FUNDIDO DÚCTIL CLASSE MÍNIMA 400 (40T) D=600MM - NBR 10160 ARTICULADO - P/ GAL. ÁGUAS PLUV.</t>
  </si>
  <si>
    <t>FORNECIMENTO DE TAMPÃO - GRELHA DE FERRO FUNDIDO DÚCTIL CLASSE MÍNIMA 400 (40T) D=600MM - NBR 10160 NÃO ARTICULADO - P/ GAL. ÁGUAS PLUV.</t>
  </si>
  <si>
    <t>FORNECIMENTO DE TAMPÃO MAIS ARO, AMBOS EM PLÁSTICO CLASSE MÍNIMA 400 (40T) D=600MM - ABNT - P/ GAL. ÁGUAS PLUV.</t>
  </si>
  <si>
    <t>LEVANTAMENTO OU REBAIXAMENTO DE TAMPÃO DE POÇO DE VISITA</t>
  </si>
  <si>
    <t>BOCA DE LOBO</t>
  </si>
  <si>
    <t>BOCA DE LOBO SIMPLES</t>
  </si>
  <si>
    <t>BOCA DE LOBO DUPLA</t>
  </si>
  <si>
    <t>BOCA DE LOBO TRIPLA</t>
  </si>
  <si>
    <t>BOCA DE LOBO QUÁDRUPLA</t>
  </si>
  <si>
    <t>REFORMA DE BOCA DE LOBO</t>
  </si>
  <si>
    <t>REFORMA DE BOCA DE LOBO SIMPLES</t>
  </si>
  <si>
    <t>REFORMA DE BOCA DE LOBO DUPLA</t>
  </si>
  <si>
    <t>REFORMA DE BOCA DE LOBO TRIPLA</t>
  </si>
  <si>
    <t>SUBSTITUIÇÃO DE GUIA CHAPÉU PARA BOCA DE LOBO</t>
  </si>
  <si>
    <t>SUBSTITUIÇÃO DE TAMPA DE CONCRETO PARA BOCA DE LOBO</t>
  </si>
  <si>
    <t>DRENO DE BRITA</t>
  </si>
  <si>
    <t>DRENO DE AREIA</t>
  </si>
  <si>
    <t>FORNECIMENTO E ASSENTAMENTO DE TUBO DRENO DE CONCRETO FURADO - DIÂMETRO 20,0CM</t>
  </si>
  <si>
    <t>IHD.23 - FORNECIMENTO E ASSENTAMENTO DE TUBO DE PEAD CORRUGADO E PERFURADOPARA DRENAGEM - DIÂMETRO 2,5" (EM ACORDO COM AS NORMAS DNIT 093/06, NBR 15073 E NBR 14692)</t>
  </si>
  <si>
    <t>IHD.23 - FORNECIMENTO E ASSENTAMENTO DE TUBO DE PEAD CORRUGADO E PERFURADOPARA DRENAGEM - DIÂMETRO 3,0" (EM ACORDO COM AS NORMAS DNIT 093/06, NBR 15073 E NBR 14692)</t>
  </si>
  <si>
    <t>IHD.23 - FORNECIMENTO E ASSENTAMENTO DE TUBO DE PEAD CORRUGADO E PERFURADOPARA DRENAGEM - DIÂMETRO 4,0" (EM ACORDO COM AS NORMAS DNIT 093/06, NBR 15073 E NBR 14692)</t>
  </si>
  <si>
    <t>IHD.23 - FORNECIMENTO E ASSENTAMENTO DE TUBO DE PEAD CORRUGADO E PERFURADOPARA DRENAGEM - DIÂMETRO 6,0" (EM ACORDO COM AS NORMAS DNIT 093/06, NBR 15073 E NBR 14692)</t>
  </si>
  <si>
    <t>FORNECIMENTO E ASSENTAMENTO DE MANILHA DE CERÂMICA - DIÂMETRO 4" X 60CM</t>
  </si>
  <si>
    <t>FORNECIMENTO E ASSENTAMENTO DE MANILHA DE CERÂMICA - DIÂMETRO 6" X 1M</t>
  </si>
  <si>
    <t>FORNECIMENTO E ASSENTAMENTO DE MANILHA DE CERÂMICA - DIÂMETRO 8" X 1M</t>
  </si>
  <si>
    <t>FORNECIMENTO E ASSENTAMENTO DE MANILHA DE CERÂMICA - DIÂMETRO 12" X 1M</t>
  </si>
  <si>
    <t>LIGAÇÃO DOMICILIAR DE ESGOTO COM MANILHA DE CERÂMICA TIPO SABESP - DIÂMETRO 4"</t>
  </si>
  <si>
    <t>ASSENTAMENTO DE MANILHA DE CERÂMICA - DIÂMETRO 4"</t>
  </si>
  <si>
    <t>ASSENTAMENTO DE MANILHA DE CERÂMICA - DIÂMETRO 6"</t>
  </si>
  <si>
    <t>ASSENTAMENTO DE MANILHA DE CERÂMICA - DIÂMETRO 8"</t>
  </si>
  <si>
    <t>ASSENTAMENTO DE MANILHA DE CERÂMICA - DIÂMETRO 12"</t>
  </si>
  <si>
    <t>ASSENTAMENTO DE TUBULAÇÃO DE FERRO FUNDIDO TIPO SABESP - DIÂMETRO 75MM</t>
  </si>
  <si>
    <t>ASSENTAMENTO DE TUBULAÇÃO DE FERRO FUNDIDO TIPO SABESP - DIÂMETRO 100MM</t>
  </si>
  <si>
    <t>ENSECADEIRA DE MADEIRA EM PAREDES SIMPLES, COM POSTERIOR RETIRADA DO MATERIAL</t>
  </si>
  <si>
    <t>ENSECADEIRA DE MADEIRA EM PAREDES DUPLAS, COM POSTERIOR RETIRADA DO MATERIAL</t>
  </si>
  <si>
    <t>FORNECIMENTO E ASSENTAMENTO DE CANALETA (MEIO TUBO) DE CONCRETO - DIÂMETRO 30CM</t>
  </si>
  <si>
    <t>FORNECIMENTO E ASSENTAMENTO DE CANALETA (MEIO TUBO) DE CONCRETO - DIÂMETRO 40CM</t>
  </si>
  <si>
    <t>FORNECIMENTO E ASSENTAMENTO DE CANALETA (MEIO TUBO) DE CONCRETO - DIÂMETRO 50CM</t>
  </si>
  <si>
    <t>ESGOTAMENTO D'ÁGUA COM BOMBA SUBMERSA - POTÊNCIA ATÉ 5HP</t>
  </si>
  <si>
    <t>HPXH</t>
  </si>
  <si>
    <t>ASSENTAMENTO DE TUBOS DE CONCRETO EXISTENTE - DIÂMETRO 30CM</t>
  </si>
  <si>
    <t>ASSENTAMENTO DE TUBOS DE CONCRETO EXISTENTE - DIÂMETRO 40CM</t>
  </si>
  <si>
    <t>ASSENTAMENTO DE TUBOS DE CONCRETO EXISTENTE - DIÂMETRO 50CM</t>
  </si>
  <si>
    <t>ASSENTAMENTO DE TUBOS DE CONCRETO EXISTENTE - DIÂMETRO 60CM</t>
  </si>
  <si>
    <t>ASSENTAMENTO DE TUBOS DE CONCRETO EXISTENTE -  DIÂMETRO 70CM</t>
  </si>
  <si>
    <t>ASSENTAMENTO DE TUBOS DE CONCRETO EXISTENTE - DIÂMETRO 80CM</t>
  </si>
  <si>
    <t>ASSENTAMENTO DE TUBOS DE CONCRETO EXISTENTE - DIÂMETRO 90CM</t>
  </si>
  <si>
    <t>ASSENTAMENTO DE TUBOS DE CONCRETO EXISTENTE - DIÂMETRO 100CM</t>
  </si>
  <si>
    <t>ASSENTAMENTO DE TUBOS DE CONCRETO EXISTENTE - DIÂMETRO 110CM</t>
  </si>
  <si>
    <t>ASSENTAMENTO DE TUBOS DE CONCRETO EXISTENTE - DIÂMETRO 120CM</t>
  </si>
  <si>
    <t>ASSENTAMENTO DE TUBOS DE CONCRETO EXISTENTE - DIÂMETRO 150CM</t>
  </si>
  <si>
    <t>BOCA DE LEÃO</t>
  </si>
  <si>
    <t>INC.27 - INSTALAÇÃO DE BOCA DE LEÃO SIMPLES COM GRELHA ARTICULADA, EXCETO FORNECIMENTO DA GRELHA</t>
  </si>
  <si>
    <t>INC.27 - INSTALAÇÃO DE BOCA DE LEÃO SIMPLES COM GRELHA NÃO-ARTICULADA, EXCETO FORNECIMENTO DA GRELHA</t>
  </si>
  <si>
    <t>INC.27 - INSTALAÇÃO DE BOCA DE LEÃO DUPLA COM GRELHA ARTICULADA, EXCETO O FORNECIMENTO DA GRELHA</t>
  </si>
  <si>
    <t>INC.27 - INSTALAÇÃO DE BOCA DE LEÃO DUPLA COM GRELHA NÃO-ARTICULADA, EXCETO O FORNECIMENTO DA GRELHA</t>
  </si>
  <si>
    <t>FORNECIMENTO DE GRELHA TIPO "BOCA DE LEÃO" DE FERRO FUND. DÚCTIL CL. MÍN.250 - 25T - DIM. APR=810X270MM - NBR 10160 - T. ARTICU. - P/ GAL. ÁGUAS PLUV.</t>
  </si>
  <si>
    <t>FORNECIMENTO DE GRELHA TIPO "BOCA DE LEÃO" DE FERRO FUND. DÚCTIL CL. MÍN.250 - 25T - DIM. APR=810X270MM - NBR 10160 - T. NÃO ARTICU. - P/ GAL. ÁGUAS PLUV.</t>
  </si>
  <si>
    <t>FORNECIMENTO DE GRELHA TIPO "BOCA DE LEÃO" DE FERRO FUND. DÚCTIL CL. MÍN.D400 - 40T - DIM. APR=810X270MM - NBR 10160 - T. ARTICU. - P/ GAL. ÁGUAS PLUV.</t>
  </si>
  <si>
    <t>FORNECIMENTO DE GRELHA TIPO "BOCA DE LEÃO" DE FERRO FUND. DÚCTIL CL. MÍN.D400 - 40T - DIM. APR=810X270MM - NBR 10160 - T. NÃO ARTICU. - P/ GAL. ÁGUAS PLUV.</t>
  </si>
  <si>
    <t>FORNECIMENTO DE GRELHA TIPO "BOCA DE LEÃO" DE FERRO FUND. DÚCTIL CL. MÍN.D400 - 40T - DIM. APR=500X500MM - NBR 10160 - T. ARTICU. - P/ GAL. ÁGUAS PLUV.</t>
  </si>
  <si>
    <t>FORNECIMENTO DE GRELHA TIPO "BOCA DE LEÃO" DE PLÁSTICO CL. MÍNIMA 250 - 25T - DIM.APR=810X270MM - ABNT - T. ARTICU. P/ GAL. ÁGUAS PLUV.</t>
  </si>
  <si>
    <t>REFORMA DE BOCA DE LEÃO</t>
  </si>
  <si>
    <t>INC.27 - REFORMA DE BOCA DE LEÃO SIMPLES</t>
  </si>
  <si>
    <t>INC.27 - REFORMA DE BOCA DE LEÃO DUPLA</t>
  </si>
  <si>
    <t>INC.27 - SUBSTITUIÇÃO DA GRELHA TIPO "BOCA DE LEÃO" - TIPO ARTICULADA, EXCETO O FORNECIMENTO DA GRELHA</t>
  </si>
  <si>
    <t>INC.27 - SUBSTITUIÇÃO DE GRELHA TIPO "BOCA DE LEÃO" - TIPO NÃO-ARTICULADA, EXCETO O FORNECIMENTO DA GRELHA</t>
  </si>
  <si>
    <t>FORNECIMENTO E ASSENTAMENTO DE TUBO DE PVC RÍGIDO, COR BRANCA, PARA ESGOTO, JUNTAS SOLDADAS</t>
  </si>
  <si>
    <t>FORNECIMENTO E ASSENTAMENTO DE TUBO DE PVC RÍGIDO, COR BRANCA, PARA ESGOTO, PONTA E BOLSA - DIÂMETRO 50MM (2")</t>
  </si>
  <si>
    <t>FORNECIMENTO E ASSENTAMENTO DE TUBO DE PVC RÍGIDO, COR BRANCA, PARA ESGOTO, PONTA E BOLSA - DIÂMETRO 75MM (3")</t>
  </si>
  <si>
    <t>FORNECIMENTO E ASSENTAMENTO DE TUBO DE PVC RÍGIDO, COR BRANCA, PARA ESGOTO, PONTA E BOLSA - DIÂMETRO 100MM (4")</t>
  </si>
  <si>
    <t>IHD.23 - FORNECIMENTO E COLOCAÇÃO DE MANTA GEOTÊXTIL COM RESISTÊNCIA À TRAÇÃO LONGITUDINAL DE 7KN/M E TRAÇÃO TRANSVERSAL DE 6KN/M</t>
  </si>
  <si>
    <t>IHD.23 - FORNECIMENTO E COLOCAÇÃO DE MANTA GEOTÊXTIL COM RESISTÊNCIA À TRAÇÃO LONGITUDINAL DE 8KN/M E TRAÇÃO TRANSVERSAL DE 7KN/M</t>
  </si>
  <si>
    <t>IHD.23 - FORNECIMENTO E COLOCAÇÃO DE MANTA GEOTÊXTIL COM RESISTÊNCIA À TRAÇÃO LONGITUDINAL DE 9KN/M E TRAÇÃO TRANSVERSAL DE 8KN/M</t>
  </si>
  <si>
    <t>IHD.23 - FORNECIMENTO E COLOCAÇÃO DE MANTA GEOTÊXTIL COM RESISTÊNCIA À TRAÇÃO LONGITUDINAL DE 10KN/M E TRAÇÃO TRANSVERSAL DE 9KN/M</t>
  </si>
  <si>
    <t>IHD.23 - FORNECIMENTO E COLOCAÇÃO DE MANTA GEOTÊXTIL COM RESISTÊNCIA À TRAÇÃO LONGITUDINAL DE 14KN/M E TRAÇÃO TRANSVERSAL DE 12KN/M</t>
  </si>
  <si>
    <t>IHD.23 - FORNECIMENTO E COLOCAÇÃO DE MANTA GEOTÊXTIL COM RESISTÊNCIA À TRAÇÃO LONGITUDINAL DE 16KN/M E TRAÇÃO TRANSVERSAL DE 14KN/M</t>
  </si>
  <si>
    <t>IHD.23 - FORNECIMENTO E COLOCAÇÃO DE MANTA GEOTÊXTIL COM RESISTÊNCIA À TRAÇÃO LONGITUDINAL DE 21KN/M E TRAÇÃO TRANSVERSAL DE 19KN/M</t>
  </si>
  <si>
    <t>IHD.23 - FORNECIMENTO E COLOCAÇÃO DE MANTA GEOTÊXTIL COM RESISTÊNCIA À TRAÇÃO LONGITUDINAL DE 26KN/M E TRAÇÃO TRANSVERSAL DE 23KN/M</t>
  </si>
  <si>
    <t>IHD.23 - FORNECIMENTO E COLOCAÇÃO DE MANTA GEOTÊXTIL COM RESISTÊNCIA À TRAÇÃO LONGITUDINAL DE 31KN/M E TRAÇÃO TRANSVERSAL DE 27KN/M</t>
  </si>
  <si>
    <t>IHD.23 - FORNECIMENTO E APLICAÇÃO DE GEOMEMBRANA DE PEAD - 1MM DE ESPESSURA</t>
  </si>
  <si>
    <t>IHD.23 - FORNECIMENTO E APLICAÇÃO DE MANTA FORMADA PELA ASSOCIAÇÃO DE UM TECIDO TÉCNICO DE POLIESTER COM FILME DE POLIETILENO DE BAIXA DENSIDADE EM ACORDO COM A NBR12824</t>
  </si>
  <si>
    <t>IHD.23 - FORNECIMENTO E APLICAÇÃO DE GEOCOMPOSTO FORMADO POR NÚCLEO TRIDIMENSIONAL, FLEXÍVEL DE FILAMENTO DE POLIPROPILENO, ASSOCIADO ÀS SUAS DUAS SUPERFÍCIES GEOTEXTEIS NÃO TECIDOS</t>
  </si>
  <si>
    <t>SERVIÇOS DE LIMPEZA MECÂNICA DOS SISTEMAS DE DRENAGEM (GALERIAS, BOCA DE LOBO, PV, ETC), COM UTILIZAÇÃO DE EQUIPAMENTO COMBINADO HIDROJATO/ SUGADOR</t>
  </si>
  <si>
    <t>SERVIÇOS DE LIMPEZA MECÂNICA DOS SISTEMAS DE DRENAGEM (GALERIAS, BOCA DE LOBO, PV, ETC), COM UTILIZAÇÃO DE EQUIPAMENTO COMBINADO HIDROJATO/ SUGADOR/ RECICLADOR</t>
  </si>
  <si>
    <t>GALERIAS MOLDADAS, CÓRREGOS E DRENAGEM</t>
  </si>
  <si>
    <t>ESCORAMENTO CONTÍNUO DE MADEIRA PARA GALERIAS MOLDADAS, COM REAPROVEITAMENTO</t>
  </si>
  <si>
    <t>ESCORAMENTO PARA GALERIAS MOLDADAS UTILIZANDO PERFIS METÁLICOS, COM REAPROVEITAMENTO</t>
  </si>
  <si>
    <t>ESCORAMENTO PARA GALERIAS MOLDADAS, UTILIZANDO PERFIS METÁLICOS, COM REAPROVEITAMENTO - PROFUNDIDADE &lt; OU = 4M, COM BOCA DE 3 À 5M</t>
  </si>
  <si>
    <t>ESCORAMENTO PARA GALERIAS MOLDADAS, UTILIZANDO PERFIS METÁLICOS, COM REAPROVEITAMENTO - PROFUNDIDADE &lt; OU = 4M, COM BOCA DE 5 À 8M</t>
  </si>
  <si>
    <t>ESCORAMENTO PARA GALERIAS MOLDADAS, UTILIZANDO PERFIS METÁLICOS, COM REAPROVEITAMENTO - PROFUNDIDADE &gt; 4M, &lt; OU = 6M, COM BOCA DE 3 À 5M</t>
  </si>
  <si>
    <t>ESCORAMENTO PARA GALERIAS MOLDADAS, UTILIZANDO PERFIS METÁLICOS, COM REAPROVEITAMENTO - PROFUNDIDADE &gt; 4M, &lt; OU = 6M, COM BOCA DE 5 À 8M</t>
  </si>
  <si>
    <t>ESCORAMENTO PARA GALERIAS MOLDADAS, UTILIZANDO PERFIS METÁLICOS, COM REAPROVEITAMENTO - PROFUNDIDADE &gt; 6M, &lt; OU = 8M, COM BOCA DE 3 À 5M</t>
  </si>
  <si>
    <t>ESCORAMENTO PARA GALERIAS MOLDADAS, UTILIZANDO PERFIS METÁLICOS, COM REAPROVEITAMENTO - PROFUNDIDADE &gt; 6M, &lt; OU = 8M, COM BOCA DE 5 À 8M</t>
  </si>
  <si>
    <t>PERFIS METÁLICOS PERDIDOS EM ESCORAMENTOS, NO CASO DE IMPOSSIBILIDADE DO REAPROVEITAMENTO PREVISTO NOS ITENS 7.3.</t>
  </si>
  <si>
    <t>CIMBRAMENTO EM GALERIA MOLDADA</t>
  </si>
  <si>
    <t>FORMA PARA GALERIA MOLDADA</t>
  </si>
  <si>
    <t>FORNECIMENTO E APLICAÇÃO DE AÇO CA-25</t>
  </si>
  <si>
    <t>FORNECIMENTO E APLICAÇÃO DE AÇO CA-50 - DIÂMETRO &lt; 1/2"</t>
  </si>
  <si>
    <t>FORNECIMENTO E APLICAÇÃO DE AÇO CA-50 - DIÂMETRO &gt; OU = 1/2"</t>
  </si>
  <si>
    <t>FORNECIMENTO E APLICAÇÃO DE AÇO CA-60</t>
  </si>
  <si>
    <t>FORNECIMENTO E APLICAÇÃO DE TELA DE AÇO</t>
  </si>
  <si>
    <t>FORNECIMENTO E APLICAÇÃO DE CONCRETO USINADO FCK=10MPA</t>
  </si>
  <si>
    <t>FORNECIMENTO E APLICAÇÃO DE CONCRETO USINADO FCK=15,0MPA</t>
  </si>
  <si>
    <t>FORNECIMENTO E APLICAÇÃO DE CONCRETO USINADO FCK=20,0MPA</t>
  </si>
  <si>
    <t>FORNECIMENTO E APLICAÇÃO DE CONCRETO USINADO FCK=25MPA</t>
  </si>
  <si>
    <t>FORNECIMENTO E APLICAÇÃO DE CONCRETO USINADO FCK=30,0MPA</t>
  </si>
  <si>
    <t>ENROCAMENTO DE PEDRA EM TALUDES</t>
  </si>
  <si>
    <t>BARBACANS DE TUBOS DE PVC - DIÂMETRO 4"</t>
  </si>
  <si>
    <t>MURO DE ARRIMO DE RACHÃO COM ARGAMASSA DE CIMENTO E AREIA 1:3</t>
  </si>
  <si>
    <t>DESASSOREAMENTO, LIMPEZA E REMOÇÃO DE MATERIAL DE GALERIA MOLDADA</t>
  </si>
  <si>
    <t>IN.14 - FORNECIMENTO E COLOCAÇÃO DE GABIÃO TIPO CAIXA, H = 0,50 M, DE MALHA 8 X 10CM, GALVANIZADO, DE FIO Ø = 2,7MM</t>
  </si>
  <si>
    <t>IN.14 - FORNECIMENTO E COLOCAÇÃO DE GABIÃO TIPO CAIXA, H = 1,00M, DE MALHA 8 X 10CM, GALVANIZADO, DE FIO Ø = 2,7MM</t>
  </si>
  <si>
    <t>IN.14 - FORNECIMENTO E COLOCAÇÃO DE GABIÃO TIPO CAIXA, H = 0,50M, DE MALHA 8 X 10CM, GALVANIZADO E REVESTIDO EM PVC, DE FIO Ø = 2,4MM</t>
  </si>
  <si>
    <t>IN.14 - FORNECIMENTO E COLOCAÇÃO DE GABIÃO TIPO CAIXA, H = 1,00M, DE MALHA 8 X 10CM, GALVANIZADO E REVESTIDO EM PVC, DE FIO Ø = 2,4MM</t>
  </si>
  <si>
    <t>IN.14 - FORNECIMENTO  E COLOCAÇÃO DE GABIÃO TIPO COLCHÃO RENO, H = 0,17M, DE MALHA 6 X 8CM, GALVANIZADO, REVESTIDO EM PVC, DE FIO Ø = 2,0MM</t>
  </si>
  <si>
    <t>IN.14 - FORNECIMENTO  E COLOCAÇÃO DE GABIÃO TIPO COLCHÃO RENO, H = 0,23M, DE MALHA 6 X 8CM, GALVANIZADO, REVESTIDO EM PVC, DE FIO Ø = 2,0MM</t>
  </si>
  <si>
    <t>IN.14 - FORNECIMENTO E COLOCAÇÃO DE GABIÃO TIPO COLCHÃO RENO, H = 0,30M, DE MALHA 6 X 8CM, GALVANIZADO, REVESTIDO EM PVC, DE FIO Ø = 2,0MM</t>
  </si>
  <si>
    <t>FORNECIMENTO E COLOCAÇÃO DE GABIÃO TIPO SACO, D = 0,65M, DE MALHA 8 X 10CM, GALVANIZADO, REVESTIDO EM PVC, DE FIO Ø = 2,4MM</t>
  </si>
  <si>
    <t>FORNECIMENTO E COLOCAÇÃO DE MANTA GEOTÊXTIL COM RESISTÊNCIA À TRAÇÃO LONGITUDINAL DE 7KN/M E TRAÇÃO TRANSVERSAL DE 6KN/M EM JUNTA DE DILATAÇÃO</t>
  </si>
  <si>
    <t>FORNECIMENTO E COLOCAÇÃO DE MANTA GEOTÊXTIL COM RESISTÊNCIA À TRAÇÃO LONGITUDINAL DE 8KN/M E TRAÇÃO TRANSVERSAL DE 7KN/M EM JUNTA DE DILATAÇÃO</t>
  </si>
  <si>
    <t>FORNECIMENTO E COLOCAÇÃO DE MANTA GEOTÊXTIL COM RESISTÊNCIA À TRAÇÃO LONGITUDINAL DE 9KN/M E TRAÇÃO TRANSVERSAL DE 8KN/M EM JUNTA DE DILATAÇÃO</t>
  </si>
  <si>
    <t>FORNECIMENTO E COLOCAÇÃO DE MANTA GEOTÊXTIL COM RESISTÊNCIA À TRAÇÃO LONGITUDINAL DE 10KN/M E TRAÇÃO TRANSVERSAL DE 9KN/M EM JUNTA DE DILATAÇÃO</t>
  </si>
  <si>
    <t>FORNECIMENTO E COLOCAÇÃO DE MANTA GEOTÊXTIL COM RESISTÊNCIA À TRAÇÃO LONGITUDINAL DE 14KN/M E TRAÇÃO TRANSVERSAL DE 12KN/M EM JUNTA DE DILATAÇÃO</t>
  </si>
  <si>
    <t>FORNECIMENTO E COLOCAÇÃO DE MANTA GEOTÊXTIL COM RESISTÊNCIA À TRAÇÃO LONGITUDINAL DE 16KN/M E TRAÇÃO TRANSVERSAL DE 14KN/M EM JUNTA DE DILATAÇÃO</t>
  </si>
  <si>
    <t>FORNECIMENTO E COLOCAÇÃO DE MANTA GEOTÊXTIL COM RESISTÊNCIA À TRAÇÃO LONGITUDINAL DE 21KN/M E TRAÇÃO TRANSVERSAL DE 19KN/M EM JUNTA DE DILATAÇÃO</t>
  </si>
  <si>
    <t>FORNECIMENTO E COLOCAÇÃO DE MANTA GEOTÊXTIL COM RESISTÊNCIA À TRAÇÃO LONGITUDINAL DE 26KN/M E TRAÇÃO TRANSVERSAL DE 23KN/M EM JUNTA DE DILATAÇÃO</t>
  </si>
  <si>
    <t>FORNECIMENTO E COLOCAÇÃO DE MANTA GEOTÊXTIL COM RESISTÊNCIA À TRAÇÃO LONGITUDINAL DE 31KN/M E TRAÇÃO TRANSVERSAL DE 27KN/M EM JUNTA DE DILATAÇÃO</t>
  </si>
  <si>
    <t>FORNECIMENTO DE ADUELA PRÉ-FABRICADA EM CONCRETO ARMADO, SEÇÃO 1,50 X 1,50 X 0,15 – H ATERRO = 1,00 A 2,50 M – LINHA SIMPLES (BSCC), DIMENSIONADA PARA SOBRECARGA DE TRABALHO TB 45</t>
  </si>
  <si>
    <t>FORNECIMENTO DE ADUELA PRÉ-FABRICADA EM CONCRETO ARMADO, SEÇÃO 2,00 X 1,50 X 0,15 – H ATERRO = 1,00 A 2,50 M – LINHA SIMPLES (BSCC), DIMENSIONADA PARA SOBRECARGA DE TRABALHO TB 45</t>
  </si>
  <si>
    <t>FORNECIMENTO DE ADUELA PRÉ-FABRICADA EM CONCRETO ARMADO, SEÇÃO 2,00 X 2,00 X 0,15 – H ATERRO = 1,00 A 2,50 M – LINHA SIMPLES (BSCC), DIMENSIONADA PARA SOBRECARGA DE TRABALHO TB 45</t>
  </si>
  <si>
    <t>FORNECIMENTO DE ADUELA PRÉ-FABRICADA EM CONCRETO ARMADO, SEÇÃO 2,50 X 2,00 X 0,15 – H ATERRO = 1,00 A 2,50 M – LINHA SIMPLES (BSCC), DIMENSIONADA PARA SOBRECARGA DE TRABALHO TB 45</t>
  </si>
  <si>
    <t>FORNECIMENTO DE ADUELA PRÉ-FABRICADA EM CONCRETO ARMADO, SEÇÃO 2,50 X 2,50 X 0,15 – H ATERRO = 1,00 A 2,50 M – LINHA SIMPLES (BSCC), DIMENSIONADA PARA SOBRECARGA DE TRABALHO TB 45</t>
  </si>
  <si>
    <t>FORNECIMENTO DE ADUELA PRÉ-FABRICADA EM CONCRETO ARMADO, SEÇÃO 3,00 X 2,00 X 0,20 – H ATERRO = 1,00 A 2,50 M – LINHA SIMPLES (BSCC), DIMENSIONADA PARA SOBRECARGA DE TRABALHO TB 45</t>
  </si>
  <si>
    <t>FORNECIMENTO DE ADUELA PRÉ-FABRICADA EM CONCRETO ARMADO, SEÇÃO 3,00 X 2,50 X 0,20 – H ATERRO = 1,00 A 2,50 M – LINHA SIMPLES (BSCC), DIMENSIONADA PARA SOBRECARGA DE TRABALHO TB 45</t>
  </si>
  <si>
    <t>FORNECIMENTO DE ADUELA PRÉ-FABRICADA EM CONCRETO ARMADO, SEÇÃO 3,00 X 3,00 X 0,20 – H ATERRO = 1,00 A 2,50 M – LINHA SIMPLES (BSCC), DIMENSIONADA PARA SOBRECARGA DE TRABALHO TB 45</t>
  </si>
  <si>
    <t>LANÇAMENTO E ASSENTAMENTO DE ADUELAS PRÉ-FABRICADAS EM CONCRETO ARMADO, SEÇÃO 1,50 X 1,50 X 0,15 – H ATERRO = 1,00 A 2,50 M – LINHA SIMPLES (BSCC), DIMENSIONADA PARA SOBRECARGA DE TRABALHO TB 45</t>
  </si>
  <si>
    <t>LANÇAMENTO E ASSENTAMENTO DE ADUELAS PRÉ-FABRICADAS EM CONCRETO ARMADO, SEÇÃO 2,00 X 1,50 X 0,15 – H ATERRO = 1,00 A 2,50 M – LINHA SIMPLES (BSCC), DIMENSIONADA PARA SOBRECARGA DE TRABALHO TB 45</t>
  </si>
  <si>
    <t>LANÇAMENTO E ASSENTAMENTO DE ADUELAS PRÉ-FABRICADAS EM CONCRETO ARMADO, SEÇÃO 2,00 X 2,00 X 0,15 – H ATERRO = 1,00 A 2,50 M – LINHA SIMPLES (BSCC), DIMENSIONADA PARA SOBRECARGA DE TRABALHO TB 45</t>
  </si>
  <si>
    <t>LANÇAMENTO E ASSENTAMENTO DE ADUELAS PRÉ-FABRICADAS EM CONCRETO ARMADO, SEÇÃO 2,50 X 2,00 X 0,15 – H ATERRO = 1,00 A 2,50 M – LINHA SIMPLES (BSCC), DIMENSIONADA PARA SOBRECARGA DE TRABALHO TB 45</t>
  </si>
  <si>
    <t>LANÇAMENTO E ASSENTAMENTO DE ADUELAS PRÉ-FABRICADAS EM CONCRETO ARMADO, SEÇÃO 2,50 X 2,50 X 0,15 – H ATERRO = 1,00 A 2,50 M – LINHA SIMPLES (BSCC), DIMENSIONADA PARA SOBRECARGA DE TRABALHO TB 45</t>
  </si>
  <si>
    <t>LANÇAMENTO E ASSENTAMENTO DE ADUELAS PRÉ-FABRICADAS EM CONCRETO ARMADO, SEÇÃO 3,00 X 2,00 X 0,20 – H ATERRO = 1,00 A 2,50 M – LINHA SIMPLES (BSCC), DIMENSIONADA PARA SOBRECARGA DE TRABALHO TB 45</t>
  </si>
  <si>
    <t>LANÇAMENTO E ASSENTAMENTO DE ADUELAS PRÉ-FABRICADAS EM CONCRETO ARMADO, SEÇÃO 3,00 X 2,50 X 0,20 – H ATERRO = 1,00 A 2,50 M – LINHA SIMPLES (BSCC), DIMENSIONADA PARA SOBRECARGA DE TRABALHO TB 45</t>
  </si>
  <si>
    <t>LANÇAMENTO E ASSENTAMENTO DE ADUELAS PRÉ-FABRICADAS EM CONCRETO ARMADO, SEÇÃO 3,00 X 3,00 X 0,20 – H ATERRO = 1,00 A 2,50 M – LINHA SIMPLES (BSCC), DIMENSIONADA PARA SOBRECARGA DE TRABALHO TB 45</t>
  </si>
  <si>
    <t>FORNECIMENTO DE CANAL U PRÉ-FABRICADO EM CONCRETO ARMADO  1,50 X 1,50 X 0,15 - TB 45</t>
  </si>
  <si>
    <t>FORNECIMENTO DE CANAL U PRÉ-FABRICADO EM CONCRETO ARMADO 2,00 X 1,50 X 0,15 - TB 45</t>
  </si>
  <si>
    <t>FORNECIMENTO DE CANAL U PRÉ-FABRICADO EM CONCRETO ARMADO 2,00 X 2,00 X 0,20 - TB 45</t>
  </si>
  <si>
    <t>FORNECIMENTO DE CANAL U PRÉ-FABRICADO EM CONCRETO ARMADO 2,50 X 1,50 X 0,20 - TB 45</t>
  </si>
  <si>
    <t>FORNECIMENTO DE CANAL U PRÉ-FABRICADO EM CONCRETO ARMADO 2,50 X 2,00 X 0,20 - TB 45</t>
  </si>
  <si>
    <t>FORNECIMENTO DE CANAL U PRÉ-FABRICADO EM CONCRETO ARMADO 2,50 X 2,50 X 0,20 - TB 45</t>
  </si>
  <si>
    <t>FORNECIMENTO DE CANAL U PRÉ-FABRICADO EM CONCRETO ARMADO 3,00 X 1,50 X 0,20 - TB 45</t>
  </si>
  <si>
    <t>FORNECIMENTO DE CANAL U PRÉ-FABRICADO EM CONCRETO ARMADO 3,00 X 2,00 X 0,20 COM ARRANQUES - TB 45</t>
  </si>
  <si>
    <t>FORNECIMENTO DE CANAL U PRÉ-FABRICADO EM CONCRETO ARMADO 3,00 X 2,50 X 0,25 - TB 45</t>
  </si>
  <si>
    <t>FORNECIMENTO DE CANAL U PRÉ-FABRICADO EM CONCRETO ARMADO 4,00 X 2,50 X 0,25 COM ARRANQUES - TB 45</t>
  </si>
  <si>
    <t>FORNECIMENTO DE CANAL U PRÉ-FABRICADO EM CONCRETO ARMADO 4,00 X 3,00 X 0,25 COM ARRANQUES - TB 45</t>
  </si>
  <si>
    <t>FORNECIMENTO DE CANAL U PRÉ-FABRICADO EM CONCRETO ARMADO 5,00 X 1,00 X 0,25 COM ARRANQUES - TB 45</t>
  </si>
  <si>
    <t>FORNECIMENTO DE CANAL U PRÉ-FABRICADO EM CONCRETO ARMADO 5,00 X 2,50 X 0,25 COM ARRANQUES - TB 45</t>
  </si>
  <si>
    <t>FORNECIMENTO DE CANAL U PRÉ-FABRICADO EM CONCRETO ARMADO 5,00 X 3,00 X 0,25 COM ARRANQUES - TB 45</t>
  </si>
  <si>
    <t>LANÇAMENTO E ASSENTAMENTO DE CANAL U PRÉ-FABRICADAS EM CONCRETO ARMADO  1,50 X 1,50 X 0,15 - TB 45</t>
  </si>
  <si>
    <t>LANÇAMENTO E ASSENTAMENTO DE CANAL U PRÉ-FABRICADAS EM CONCRETO ARMADO 2,00 X 1,50 X 0,15 - TB 45</t>
  </si>
  <si>
    <t>LANÇAMENTO E ASSENTAMENTO DE CANAL U PRÉ-FABRICADAS EM CONCRETO ARMADO 2,00 X 2,00 X 0,20 - TB 45</t>
  </si>
  <si>
    <t>LANÇAMENTO E ASSENTAMENTO DE CANAL U PRÉ-FABRICADAS EM CONCRETO ARMADO 2,50 X 1,50 X 0,20 - TB 45</t>
  </si>
  <si>
    <t>LANÇAMENTO E ASSENTAMENTO DE CANAL U PRÉ-FABRICADAS EM CONCRETO ARMADO 2,50 X 2,00 X 0,20 - TB 45</t>
  </si>
  <si>
    <t>LANÇAMENTO E ASSENTAMENTO DE CANAL U PRÉ-FABRICADAS EM CONCRETO ARMADO 2,50 X 2,50 X 0,20 - TB 45</t>
  </si>
  <si>
    <t>M
M</t>
  </si>
  <si>
    <t>LANÇAMENTO E ASSENTAMENTO DE CANAL U PRÉ-FABRICADAS EM CONCRETO ARMADO 3,00 X 1,50 X 0,20 - TB 45</t>
  </si>
  <si>
    <t>LANÇAMENTO E ASSENTAMENTO DE CANAL U PRÉ-FABRICADAS EM CONCRETO ARMADO 3,00 X 2,00 X 0,20 COM ARRANQUES - TB 45</t>
  </si>
  <si>
    <t>LANÇAMENTO E ASSENTAMENTO DE CANAL U PRÉ-FABRICADAS EM CONCRETO ARMADO 3,00 X 2,50 X 0,25 - TB 45</t>
  </si>
  <si>
    <t>LANÇAMENTO E ASSENTAMENTO DE CANAL U PRÉ-FABRICADAS EM CONCRETO ARMADO 4,00 X 2,50 X 0,25 COM ARRANQUES - TB 45</t>
  </si>
  <si>
    <t>LANÇAMENTO E ASSENTAMENTO DE CANAL U PRÉ-FABRICADAS EM CONCRETO ARMADO 4,00 X 3,00 X 0,25 COM ARRANQUES - TB 45</t>
  </si>
  <si>
    <t>LANÇAMENTO E ASSENTAMENTO DE CANAL U PRÉ-FABRICADAS EM CONCRETO ARMADO 5,00 X 1,00 X 0,25 COM ARRANQUES - TB 45</t>
  </si>
  <si>
    <t>LANÇAMENTO E ASSENTAMENTO DE CANAL U PRÉ-FABRICADAS EM CONCRETO ARMADO 5,00 X 2,50 X 0,25 COM ARRANQUES - TB 45</t>
  </si>
  <si>
    <t>LANÇAMENTO E ASSENTAMENTO DE CANAL U PRÉ-FABRICADAS EM CONCRETO ARMADO 5,00 X 3,00 X 0,25 COM ARRANQUES - TB 45</t>
  </si>
  <si>
    <t>LANÇAMENTO E ASSENTAMENTO DE CANAL U PRÉ-FABRICADAS EM CONCRETO ARMADO 6,00 X 3,00 X 0,30 COM ARRANQUES - TB 45</t>
  </si>
  <si>
    <t>IN.10 - EXECUÇÃO DE VALETA DE PROTEÇÃO DE ATERRO COM REVESTIMENTO EM CONCRETO (0,75 M3/M)</t>
  </si>
  <si>
    <t>IN.11 - EXECUÇÃO DE VALETA DE PROTEÇÃO DE CORTE (0,75 M3/M)</t>
  </si>
  <si>
    <t>IN.12 - EXECUÇÃO DE VALETA DE PROTEÇÃO DE CORTE COM REVESTIMENTO EM CONCRETO (0,75 M3/M)</t>
  </si>
  <si>
    <t>IN.14 - FORNECIMENTO E COLOCAÇÃO DE GABIÃO TIPO COLCHÃO RENO, H = 0,30M, DE MALHA 6 X 2CM, GALVANIZADO, REVESTIDO EM PVC, DE FIO Ø = 2,20MM</t>
  </si>
  <si>
    <t>FORNECIMENTO E COLOCAÇÃO DE GABIÃO TIPO CAIXA, H = 1,00M, DE MALHA 8 X 10CM, GALVANIZADO E REVESTIDO EM PVC, DE FIO Ø = 2,7MM, ENCHIMENTO COM RESÍDUO DE CONSTRUÇÃO E DEMOLIÇÃO</t>
  </si>
  <si>
    <t>PONTES E VIADUTOS</t>
  </si>
  <si>
    <t>FORNECIMENTO E CRAVAÇÃO DE ESTACAS DE EUCALIPTO - DIÂMETRO 20 À 30CM</t>
  </si>
  <si>
    <t>FORNECIMENTO E CRAVAÇÃO DE ESTACA METÁLICA - PERFIL DE AÇO LAMINADO W 250X32,7</t>
  </si>
  <si>
    <t>FORNECIMENTO E CRAVAÇÃO DE ESTACA METÁLICA - PERFIL DE AÇO LAMINADO W 310X52</t>
  </si>
  <si>
    <t>FORMA PARA SAPATAS E BALDRAMES</t>
  </si>
  <si>
    <t>FORMA COMUM</t>
  </si>
  <si>
    <t>FORMA COMUM, INCLUSIVE CIMBRAMENTO</t>
  </si>
  <si>
    <t>FORMA COMUM, EXCLUSIVE  CIMBRAMENTO</t>
  </si>
  <si>
    <t>FORMA PARA CONCRETO APARENTE</t>
  </si>
  <si>
    <t>FORMA PARA CONCRETO APARENTE, INCLUSIVE CIMBRAMENTO DE ALTURA ATÉ 3M</t>
  </si>
  <si>
    <t>FORMA PARA CONCRETO APARENTE, EXCLUSIVE CIMBRAMENTO</t>
  </si>
  <si>
    <t>FORMA INTERNA NÃO RECUPERÁVEL, INCLUSIVE CIMBRAMENTO ATÉ 3,00M</t>
  </si>
  <si>
    <t>CIMBRAMENTO METÁLICO DE ALTURA MAIOR QUE 3,00M - FORNECIMENTO DOS MATERIAIS</t>
  </si>
  <si>
    <t>M3XMÊS</t>
  </si>
  <si>
    <t>CIMBRAMENTO METÁLICO DE ALTURA MAIOR QUE 3,00M, MONTAGEM E POSTERIOR DESMONTAGEM, INCLUSIVE O TRANSPORTE DOS MATERIAIS</t>
  </si>
  <si>
    <t>FORNECIMENTO E APLICAÇÃO DE AÇO CA-50 - DIÂMETRO MENOR QUE 1/2"</t>
  </si>
  <si>
    <t>FORNECIMENTO E APLICAÇÃO DE AÇO CA-50 - DIÂMETRO MAIOR OU IGUAL À 1/2"</t>
  </si>
  <si>
    <t>FORNECIMENTO E APLICAÇÃO DE CONCRETO USINADO FCK=10MPA - BOMBEADO</t>
  </si>
  <si>
    <t>FORNECIMENTO E APLICAÇÃO DE CONCRETO USINADO FCK=15,0MPA - BOMBEADO</t>
  </si>
  <si>
    <t>FORNECIMENTO E APLICAÇÃO DE CONCRETO USINADO FCK=20,0MPA - BOMBEADO</t>
  </si>
  <si>
    <t>FORNECIMENTO E APLICAÇÃO DE CONCRETO USINADO FCK=25MPA -BOMBEADO</t>
  </si>
  <si>
    <t>FORNECIMENTO E APLICAÇÃO DE CONCRETO USINADO FCK=30,0MPA - BOMBEADO</t>
  </si>
  <si>
    <t>FORNECIMENTO E APLICAÇÃO DE CONCRETO CICLÓPICO, CONTENDO 70% DE CONCRETO FCK=15,0MPA E 30% DE PEDRA AMARROADA</t>
  </si>
  <si>
    <t>ALVENARIA DE TIJOLO COMUM PARA FUNDAÇÃO</t>
  </si>
  <si>
    <t>ALVENARIA DE UM TIJOLO COMUM</t>
  </si>
  <si>
    <t>ALVENARIA DE MEIO TIJOLO COMUM</t>
  </si>
  <si>
    <t>ALVENARIA EM BLOCOS DE CONCRETO 09 X 19 X 39CM</t>
  </si>
  <si>
    <t>ALVENARIA EM BLOCOS DE CONCRETO 19 X 19 X 39CM</t>
  </si>
  <si>
    <t>ALVENARIA DE PEDRA SECA</t>
  </si>
  <si>
    <t>ALVENARIA DE PEDRA ARGAMASSADA</t>
  </si>
  <si>
    <t>CHAPISCO COM ARGAMASSA DE CIMENTO E AREIA 1:6</t>
  </si>
  <si>
    <t>REVESTIMENTO COM 2CM DE ARGAMASSA, CIMENTO E AREIA 1:3</t>
  </si>
  <si>
    <t>EMBOÇO COM ARGAMASSA DE CIMENTO, CAL E AREIA NO TRAÇO 1:2:8</t>
  </si>
  <si>
    <t>REBOCO</t>
  </si>
  <si>
    <t>IMPERMEABILIZAÇÃO DE CONCRETO EM CONTATO COM A TERRA</t>
  </si>
  <si>
    <t>IMPERMEABILIZAÇÃO DE TABULEIROS</t>
  </si>
  <si>
    <t>JUNTA TIPO FUNGENBAND O-12 OU SIMILAR</t>
  </si>
  <si>
    <t>JUNTA TIPO FUNGENBAND O-22 OU SIMILAR</t>
  </si>
  <si>
    <t>APOIO DE NEOPRENE SIMPLES</t>
  </si>
  <si>
    <t>DM3</t>
  </si>
  <si>
    <t>APOIO DE NEOPRENE FRETADO</t>
  </si>
  <si>
    <t>GRADIL DE FERRO MODELO PMSP</t>
  </si>
  <si>
    <t>GRADIL DE FERRO MODELO PMSP, INCLUI PINTURA</t>
  </si>
  <si>
    <t>PINTURA DE GRADIL DE FERRO, MODELO PMSP</t>
  </si>
  <si>
    <t>DEMOLIÇÃO DE CONCRETO SIMPLES</t>
  </si>
  <si>
    <t>DEMOLIÇÃO DE ALVENARIA</t>
  </si>
  <si>
    <t>DEMOLIÇÃO DE CONCRETO ARMADO</t>
  </si>
  <si>
    <t>CORTE DE PERFIL DE AÇO 10"</t>
  </si>
  <si>
    <t>CORTE DE PERFIL DE AÇO 12"</t>
  </si>
  <si>
    <t>EMENDA DE TOPO DE PERFIL DE AÇO 10"</t>
  </si>
  <si>
    <t>EMENDA DE TOPO DE PERFIL DE AÇO 12"</t>
  </si>
  <si>
    <t>FORNECIMENTO E COLOCAÇÃO DE JUNTA DE DILATAÇÃO DE ELASTÔMERO DE NEOPRENE, TIPO JEENE JJ 2540 VV OU SIMILAR</t>
  </si>
  <si>
    <t>FORNECIMENTO E COLOCAÇÃO DE JUNTA DE DILATAÇÃO DE ELASTÔMERO DE NEOPRENE, TIPO JEENE JJ 3550 VV OU SIMILAR</t>
  </si>
  <si>
    <t>FORNECIMENTO E COLOCAÇÃO DE AÇO DE PROTENSÃO CP-190-RB - 4 Ø=1/2" INCLUINDO BAINHA, PROTENSÃO E INJEÇÃO</t>
  </si>
  <si>
    <t>FORNECIMENTO E COLOCAÇÃO DE AÇO DE PROTENSÃO CP-190-RB 6 Ø = 1/2"   INCLUINDO BAINHA, PROTENSÃO E INJEÇÃO</t>
  </si>
  <si>
    <t>FORNECIMENTO E COLOCAÇÃO DE AÇO DE PROTENSÃO CP-190-RB - 12 Ø = 1/2" INCLUINDO BAINHA, PROTENSÃO E INJEÇÃO</t>
  </si>
  <si>
    <t>ICO.03 - ANCORAGEM ATIVA SÉRIE V- 4 Ø = 1/2"</t>
  </si>
  <si>
    <t>ICO.03 - ANCORAGEM ATIVA SÉRIE V-6 - Ø = 1/2"</t>
  </si>
  <si>
    <t>ICO.03 - ANCORAGEM ATIVA SÉRIE V-12 - Ø = 1/2"</t>
  </si>
  <si>
    <t>BROCA, DIÂMETRO 25CM, PROFUNDIDADE ATÉ 4M</t>
  </si>
  <si>
    <t>ALVENARIA DE BLOCOS DE CONCRETO 14 X 19 X 39CM</t>
  </si>
  <si>
    <t>INC.27 - FORNECIMENTO E COLOCAÇÃO DE JUNTA DE DILATAÇÃO DE ELASTÔMERO DE NEOPRENE, TIPO JEENE JJ6080VV OU SIMILAR</t>
  </si>
  <si>
    <t>INC.27 - FORNECIMENTO E COLOCAÇÃO DE JUNTA DE DILATAÇÃO DE ELASTÔMERO DE NEOPRENE, TIPO JEENE JJ 99120 VV OU SIMILAR</t>
  </si>
  <si>
    <t>FORNECIMENTO E COLOCAÇÃO DE AÇO DE PROTENSÃO CP-190 RB 12 DIÂMETRO 5/8", INCLUIDO BAINHA, PROTENSÃO E INJEÇÃO</t>
  </si>
  <si>
    <t>INC.27 - FORNECIMENTO E COLOCAÇÃO DE JUNTA DE DILATAÇÃO DE ELASTÔMERO DE NEOPRENE, TIPO JEENE JJ 0411 M OU SIMILAR</t>
  </si>
  <si>
    <t>INC.27 - FORNECIMENTO E COLOCAÇÃO DE JUNTA DILATAÇÃO ELASTÔMERO NEOPRENE, JEENE JJ2027M OU SIMILAR</t>
  </si>
  <si>
    <t>INC.27 - FORNECIMENTO E COLOCAÇÃO DE JUNTA DE DILATAÇÃO DE ELASTÔMERO DE NEOPRENE, TIPO JEENE JJ5070 OU SIMILAR</t>
  </si>
  <si>
    <t>ICO.03 - ANCORAGEM ATIVA SÉRIE V 12 Ø = 5/8 "</t>
  </si>
  <si>
    <t>CARGA E REMOÇÃO DE ENTULHO ATÉ A DISTÂNCIA MÉDIA DE IDA E VOLTA DE 1KM</t>
  </si>
  <si>
    <t>REMOÇÃO DE ENTULHO ALÉM DO PRIMEIRO KM</t>
  </si>
  <si>
    <t>BRITAGEM DOS MATERIAIS PROVENIENTES DOS RESÍDUOS DA CONSTRUÇÃO CIVIL</t>
  </si>
  <si>
    <t>ANCORAGEM ATIVA SÉRIE V-10 - Ø= 12,7 MM</t>
  </si>
  <si>
    <t>ANCORAGEM ATIVA SÉRIE V-19 - Ø= 12,7 MM</t>
  </si>
  <si>
    <t xml:space="preserve"> ANCORAGEM ATIVA SÉRIE V-19 - Ø= 15,2 MM</t>
  </si>
  <si>
    <t xml:space="preserve"> ANCORAGEM PASSIVA TIPO LAÇO SÉRIE V-19 - Ø= 12,7 MM</t>
  </si>
  <si>
    <t>FRESAGEM</t>
  </si>
  <si>
    <t>FRESAGEM DE PAVIMENTO ASFÁLTICO COM ESPESSURA ATÉ 3CM, EM VIAS EXPRESSAS, INCLUSIVE REMOÇÃO DO MATERIAL FRESADO ATÉ 10KM E VARRIÇÃO</t>
  </si>
  <si>
    <t>FRESAGEM DE PAVIMENTO ASFÁLTICO COM ESPESSURA ATÉ 3CM, EM VIAS ARTERIAIS, INCLUSIVE REMOÇÃO DO MATERIAL FRESADO ATÉ 10KM E VARRIÇÃO</t>
  </si>
  <si>
    <t>FRESAGEM DE PAVIMENTO ASFÁLTICO COM ESPESSURA ATÉ 5CM, EM VIAS EXPRESSAS, INCLUSIVE REMOÇÃO DO MATERIAL FRESADO ATÉ 10KM E VARRIÇÃO</t>
  </si>
  <si>
    <t>FRESAGEM DE PAVIMENTO ASFÁLTICO COM ESPESSURA ATÉ 5CM, EM VIAS ARTERIAIS, INCLUSIVE REMOÇÃO DO MATERIAL FRESADO ATÉ 10KM E VARRIÇÃO</t>
  </si>
  <si>
    <t>RECUPERAÇÃO ESTRUTURAL DE OBRAS DE ARTE (PONTES E VIADUTOS)</t>
  </si>
  <si>
    <t>ANDAIMES METÁLICOS</t>
  </si>
  <si>
    <t>ANDAIMES METÁLICOS - FORNECIMENTO</t>
  </si>
  <si>
    <t>M3XMES</t>
  </si>
  <si>
    <t>ANDAIMES METÁLICOS - MONTAGEM E DESMONTAGEM</t>
  </si>
  <si>
    <t>PLATAFORMA DE MADEIRA A SEREM ARMADAS SOBRE ANDAIMES METÁLICOS</t>
  </si>
  <si>
    <t>IN.21 - APICOAMENTO DE SUPERFÍCIES DE CONCRETO (COM EQUIPAMENTO PNEUMÁTICO)</t>
  </si>
  <si>
    <t>CORTE E REMOÇÃO SUPERFICIAL DE CONCRETO ATÉ 3 CM DE PROFUNDIDADE</t>
  </si>
  <si>
    <t>JATEAMENTO PARA LIMPEZA DE FERRAGENS E SUPERFÍCIES DE CONCRETO</t>
  </si>
  <si>
    <t>FORNECIMENTO, PREPARO E APLICAÇÃO DE ADESIVO EPOXÍDICO PARA COLAGEM</t>
  </si>
  <si>
    <t>FORNECIMENTO, PREPARO E APLICAÇÃO DE CONCRETO PROJETADO, MEDIDO NO PROJETO</t>
  </si>
  <si>
    <t>FORNECIMENTO, PREPARO E APLICAÇÃO DE CONCRETO PROJETADO, MEDIDO NO PROJETO - FCK = 20MPA - EM OBRAS DE CONTENÇÃO</t>
  </si>
  <si>
    <t>FORNECIMENTO, PREPARO E APLICAÇÃO DE CONCRETO PROJETADO, MEDIDO NO PROJETO - FCK = 25MPA - EM OBRAS DE CONTENÇÃO</t>
  </si>
  <si>
    <t>FORNECIMENTO, PREPARO E APLICAÇÃO DE CONCRETO PROJETADO, MEDIDO NO PROJETO - FCK = 30MPA - EM OBRAS DE CONTENÇÃO</t>
  </si>
  <si>
    <t>GRAUTE</t>
  </si>
  <si>
    <t>GRAUTE COM PEDRISCO - FORNECIMENTO, PREPARO E APLICAÇÃO</t>
  </si>
  <si>
    <t>GRAUTE - FORNECIMENTO, PREPARO E APLICAÇÃO</t>
  </si>
  <si>
    <t>COLMATAÇÃO DE FISSURAS COM FORNECIMENTO E APLICAÇÃO DE ARGAMASSA EPOXÍDICA</t>
  </si>
  <si>
    <t>BICOS DE INJEÇÃO PARA RESINAS - FORNECIMENTO, INSTALAÇÃO E POSTERIOR CORTE</t>
  </si>
  <si>
    <t>TRATAMENTO DE TRINCAS INATIVAS COM INJEÇÃO DE RESINA EPÓXI</t>
  </si>
  <si>
    <t>CALDA DE CIMENTO PARA INJEÇÃO - FORNECIMENTO, PREPARO E APLICAÇÃO</t>
  </si>
  <si>
    <t>L</t>
  </si>
  <si>
    <t>TRATAMENTO DE TRINCAS INATIVAS COM INJEÇÃO DE RESINA EPÓXI DE BAIXA VISCOSIDADE, BICOMPONENTE, ISENTA DE SOLVENTES</t>
  </si>
  <si>
    <t>CURA QUÍMICA</t>
  </si>
  <si>
    <t>SINALIZAÇÃO</t>
  </si>
  <si>
    <t>SINALIZAÇÃO - TAPUME MÓVEL</t>
  </si>
  <si>
    <t>SINALIZAÇÃO - ILUMINAÇÃO</t>
  </si>
  <si>
    <t>PLACA DE OBRA EM CHAPA DE AÇO GALVANIZADO</t>
  </si>
  <si>
    <t>HIDROJATEAMENTO DE ALTA PRESSÃO PARA LIMPEZA DE SUPERFÍCIES</t>
  </si>
  <si>
    <t>PROTEÇÃO PARA TERCEIROS COM TELA DE NYLON</t>
  </si>
  <si>
    <t>LIXAMENTO MECÂNICO DE SUPERFÍCIES DE CONCRETO</t>
  </si>
  <si>
    <t>FORNECIMENTO E APLICAÇÃO DE RESINA EPOXÍDICA PARA CHUMBAMENTO DE ARMADURAS EM FUROS DE CONCRETO</t>
  </si>
  <si>
    <t>CORTE DE CONCRETO COM DISCO DIAMANTADO ATÉ PROFUNDIDADE DE 13CM</t>
  </si>
  <si>
    <t>REMOÇÃO DE PINTURA EXISTENTE COM REMOVEDOR "PINTOFF" OU SIMILAR</t>
  </si>
  <si>
    <t>TINTA PVA (LÁTEX) - CONCRETO OU REBOCO SEM MASSA CORRIDA</t>
  </si>
  <si>
    <t>FURAÇÃO EM CONCRETO ARMADO</t>
  </si>
  <si>
    <t>FURAÇÃO EM CONCRETO - DIÂMETRO 5/8"</t>
  </si>
  <si>
    <t>CM</t>
  </si>
  <si>
    <t>FURAÇÃO EM CONCRETO - DIÂMETRO 3/4"</t>
  </si>
  <si>
    <t>FURAÇÃO EM CONCRETO - DIÂMETRO 1"</t>
  </si>
  <si>
    <t>FURAÇÃO EM CONCRETO - DIÂMETRO 1 1/4"</t>
  </si>
  <si>
    <t>FURAÇÃO EM CONCRETO ARMADO - DIÂMETRO 2"</t>
  </si>
  <si>
    <t>FURAÇÃO EM CONCRETO ARMADO - DIÂMETRO 3"</t>
  </si>
  <si>
    <t>FURAÇÃO EM CONCRETO ARMADO - DIÂMETRO 4"</t>
  </si>
  <si>
    <t>FURAÇÃO DE CONCRETO ARMADO - DIÂMETRO 1 1/2"</t>
  </si>
  <si>
    <t>FURAÇÃO EM CONCRETO ARMADO - DIÂMETRO 2 1/2"</t>
  </si>
  <si>
    <t>APLICAÇÃO DE TINTA ANTI-PICHAÇÃO - BASE SOLVENTE - 2 DEMÃOS</t>
  </si>
  <si>
    <t>APLICAÇÃO DE VERNIZ ANTI-PICHAÇÃO - BASE SOLVENTE - 2 DEMÃOS (REMOÇÃO DA PICHAÇÃO SOMENTE A SECO OU COM ÁGUA E SABÃO)</t>
  </si>
  <si>
    <t>ARGAMASSA CIMENTÍCIA COM POLÍMERO INCORPORADO</t>
  </si>
  <si>
    <t xml:space="preserve"> REPARO SUPERFICIAL DO CONCRETO COM ARGAMASSA INDUSTRIALIZADA POLIMÉRICA BICOMPONENTE</t>
  </si>
  <si>
    <t>APLICAÇÃO MECANIZADA DE CURA QUÍMICA</t>
  </si>
  <si>
    <t>LIXAMENTO MANUAL DE SUPERFÍCIE DE CONCRETO</t>
  </si>
  <si>
    <t>PINTURA COM SELADOR PARA TINTA ACRILICA</t>
  </si>
  <si>
    <t>FORNECIMENTO E INSTALAÇÃO DE FIBRA DE CARBONO PARA REFORÇO ESTRUTURAL DE ALTA RESISTÊNCIA</t>
  </si>
  <si>
    <t>ESTUCAMENTO COM ARGAMASSA POLIMÉRICA RESISTENTE A SULFATOS</t>
  </si>
  <si>
    <t xml:space="preserve"> ESTUCAMENTO E LIXAMENTO DE ELEMENTO CONCRETO DETERIORADO</t>
  </si>
  <si>
    <t>PLATAFORMA ELEVATÓRIA ARTICULADA ELÉTRICA COM ALCANCE DE 14 M</t>
  </si>
  <si>
    <t>DIA</t>
  </si>
  <si>
    <t>PLATAFORMA ELEVATÓRIA ARTICULADA ELÉTRICA COM ALCANCE DE 7 M</t>
  </si>
  <si>
    <t>PLATAFORMA ELEVATÓRIA TESOURA ELÉTRICA COM ALTURA MÁXIMA DE TRABALHO ATÉ 10 M</t>
  </si>
  <si>
    <t>CUSTO HORÁRIO EM OPERAÇÃO DE MÁQUINAS E VIATURAS (INCLUI COMBUSTÍVEL E OPERADOR)</t>
  </si>
  <si>
    <t>CAMINHÃO BASCULANTE 4,0M3</t>
  </si>
  <si>
    <t>CAMINHÃO CARGA SECA CAPACIDADE  8TON.</t>
  </si>
  <si>
    <t>CAMINHÃO CARGA SECA CAPACIDADE 8TON COM GUINDASTE</t>
  </si>
  <si>
    <t>CAMINHÃO COM TANQUE IRRIGADOR DE 6000 LITROS</t>
  </si>
  <si>
    <t>CAMINHÃO TRATOR COM SEMI REBOQUE PLANO CARREGA TUDO</t>
  </si>
  <si>
    <t>COMPRESSOR PORTÁTIL - 295 PCM</t>
  </si>
  <si>
    <t>CARRO POPULAR 50% EM OPERAÇÃO</t>
  </si>
  <si>
    <t>MOTONIVELADORA - 125HP</t>
  </si>
  <si>
    <t>MOTONIVELADORA</t>
  </si>
  <si>
    <t>PÁ CARREGADEIRA DE PNEUS - 1,80M3</t>
  </si>
  <si>
    <t>RETROESCAVADEIRA CAP CAÇAMBA FRONTAL 0,76M3</t>
  </si>
  <si>
    <t>ROLO COMPACTADOR VIBRATÓRIO LISO 4T</t>
  </si>
  <si>
    <t>ROLO COMPACTADOR  PÉ DE CARNEIRO DE UM CIL. 12,2 TON</t>
  </si>
  <si>
    <t>TRATOR DE TRAÇÃO AGRÍCOLA</t>
  </si>
  <si>
    <t>TRATOR DE ESTEIRA - 9TON</t>
  </si>
  <si>
    <t>TRATOR DE ESTEIRA - 16TON</t>
  </si>
  <si>
    <t>FURGÃO LONGO, TETO ALTO  50% EM OPERAÇÃO</t>
  </si>
  <si>
    <t>CAMINHÃO BASCULANTE 10M3</t>
  </si>
  <si>
    <t>ROMPEDOR</t>
  </si>
  <si>
    <t>CAMINHÃO ESPARGIDOR - 6000L</t>
  </si>
  <si>
    <t>VIBROACABADORA  DE ASFALTO SOBRE ESTEIRA CAP. 300 TON/H</t>
  </si>
  <si>
    <t>GUINDASTE DE LANÇA FIXA SOBRE ESTEIRAS - 12T</t>
  </si>
  <si>
    <t>GUINDASTE HIDRÁULICO SOBRE PNEUS - 20/25 T</t>
  </si>
  <si>
    <t>MÃO DE OBRA PARA SERVIÇOS NAS SUBPREFEITURAS  (INCLUI ENCARGOS SOCIAIS)</t>
  </si>
  <si>
    <t>CALCETEIRO</t>
  </si>
  <si>
    <t>CARPINTEIRO</t>
  </si>
  <si>
    <t>ELETRICISTA</t>
  </si>
  <si>
    <t>ENCANADOR</t>
  </si>
  <si>
    <t>ESGOTEIRO</t>
  </si>
  <si>
    <t>FERREIRO</t>
  </si>
  <si>
    <t>MOTORISTA DE CAMINHÃO</t>
  </si>
  <si>
    <t>OPERADOR DE MÁQUINA PESADA</t>
  </si>
  <si>
    <t>PEDREIRO</t>
  </si>
  <si>
    <t>SERVENTE</t>
  </si>
  <si>
    <t>ENCARREGADO</t>
  </si>
  <si>
    <t>ENGENHEIRO DA OBRA</t>
  </si>
  <si>
    <t>FUNDAÇÕES</t>
  </si>
  <si>
    <t>EXECUÇÃO DE ESTACA RAIZ, SEM O FORNECIMENTO DOS MATERIAIS</t>
  </si>
  <si>
    <t>ESTACA TIPO RAIZ, 100MM, COM PERFURAÇÃO EM SOLO - 10T</t>
  </si>
  <si>
    <t>ESTACA TIPO RAIZ, 100MM, COM PERFURAÇÃO EM ROCHA - 10T</t>
  </si>
  <si>
    <t>ESTACA TIPO RAIZ, 120MM, COM PERFURAÇÃO EM SOLO - 15T</t>
  </si>
  <si>
    <t>ESTACA TIPO RAIZ, 120MM, COM PERFURAÇÃO EM ROCHA - 15T</t>
  </si>
  <si>
    <t>ESTACA TIPO RAIZ, 150MM, COM PERFURAÇÃO EM SOLO - 25T</t>
  </si>
  <si>
    <t>ESTACA TIPO RAIZ, 150MM, COM PERFURAÇÃO EM ROCHA - 25T</t>
  </si>
  <si>
    <t>ESTACA TIPO RAIZ, 160MM, COM PERFURAÇÃO EM SOLO - 35T</t>
  </si>
  <si>
    <t>ESTACA TIPO RAIZ, 160MM, COM PERFURAÇÃO EM ROCHA - 35T</t>
  </si>
  <si>
    <t>ESTACA TIPO RAIZ, 200MM, COM PERFURAÇÃO EM SOLO - 50T</t>
  </si>
  <si>
    <t>ESTACA TIPO RAIZ, 200MM, COM PERFURAÇÃO EM ROCHA - 50T</t>
  </si>
  <si>
    <t>ESTACA TIPO RAIZ, 250MM, COM PERFURAÇÃO EM SOLO - 80T</t>
  </si>
  <si>
    <t>ESTACA TIPO RAIZ, 250MM, COM PERFURAÇÃO EM ROCHA - 80T</t>
  </si>
  <si>
    <t>ESTACA TIPO RAIZ, 310MM, COM PERFURAÇÃO EM SOLO - 100T</t>
  </si>
  <si>
    <t>ESTACA TIPO RAIZ, 310MM, COM PERFURAÇÃO EM ROCHA - 100T</t>
  </si>
  <si>
    <t>ESTACA TIPO RAIZ, 400MM, COM PERFURAÇÃO EM SOLO - 130T</t>
  </si>
  <si>
    <t>ESTACA TIPO RAIZ, 400MM, COM PERFURAÇÃO EM ROCHA - 130T</t>
  </si>
  <si>
    <t>MATERIAIS PARA A ESTACA TIPO RAIZ (AS QUANTIDADES SERÃO LEVANTADAS NO PROJETO)</t>
  </si>
  <si>
    <t>MATERIAIS PARA A ESTACA TIPO RAIZ (AS QUANTIDADES SERÃO LEVANTADAS NO PROJETO) - FORNECIMENTO DE CIMENTO COMUM</t>
  </si>
  <si>
    <t>MATERIAIS PARA A ESTACA TIPO RAIZ (AS QUANTIDADES SERÃO LEVANTADAS NO PROJETO) - FORNECIMENTO DE AREIA</t>
  </si>
  <si>
    <t>MATERIAIS PARA A ESTACA TIPO RAIZ (AS QUANTIDADES SERÃO LEVANTADAS NO PROJETO) - FORNECIMENTO DE AÇO CA-50, COM BITOLA &gt; = 12,5MM</t>
  </si>
  <si>
    <t>MATERIAIS PARA A ESTACA TIPO RAIZ (AS QUANTIDADES SERÃO LEVANTADAS NO PROJETO) - FORNECIMENTO DE AÇO CA-50, COM BITOLA = &lt; 12,5MM</t>
  </si>
  <si>
    <t>MATERIAIS PARA A ESTACA TIPO RAIZ (AS QUANTIDADES SERÃO LEVANTADAS NO PROJETO) - FORNECIMENTO DE ÁGUA</t>
  </si>
  <si>
    <t>MATERIAIS PARA A ESTACA TIPO RAIZ (AS QUANTIDADES SERÃO LEVANTADAS NO PROJETO) - FORNECIMENTO DE ARAME RECOZIDO N.18</t>
  </si>
  <si>
    <t>SERVIÇOS COM AGREGADOS RECICLADOS DE RESÍDUOS DA CONSTRUÇÃO</t>
  </si>
  <si>
    <t>SERVIÇOS NÃO INCLUINDO O FORNECIMENTO DOS  AGREGADOS RECICLADOS</t>
  </si>
  <si>
    <t>REVESTIMENTO PRIMÁRIO COM AGREGADO RECICLADO MISTURADO AO SOLO LOCAL, INCLUSIVE ESCARIFICAÇÃO, VERIFICAÇÃO, UMEDECIMENTO, COMPACTAÇÃO E ENSAIOS, CAMADA ACABADA, SEM FORNECIMENTO DE AGREGADO</t>
  </si>
  <si>
    <t>BASE DE AGREGADO RECICLADO, SEM FORNECIMENTO DE AGREGADO</t>
  </si>
  <si>
    <t>REFORÇO SO SUB-LEITO/SUB-BASE DE SOLO MELHORADO COM AGREGADO RECICLADO 10% EM VOLUME, SEM FORNECIMENTO DE AGREGADO</t>
  </si>
  <si>
    <t>REFORÇO DO SUB-LEITO/SUB-BASE DE SOLO MELHORADO COM AGREGADO RECICLADO 20% EM VOLUME, SEM FORNECIMENTO DE AGREGADO</t>
  </si>
  <si>
    <t>REFORÇO DO SUB-LEITO/SUB-BASE DE SOLO MELHORADO COM AGREGADO RECICLADO 30% EM VOLUME, SEM FORNECIMENTO DE AGREGADO</t>
  </si>
  <si>
    <t>REFORÇO DO SUB-LEITO/SUB-BASE DE SOLO MELHORADO COM AGREGADO RECICLADO 40% EM VOLUME, SEM FORNECIMENTO DE AGREGADO</t>
  </si>
  <si>
    <t>REFORÇO DO SUB-LEITO/SUB-BASE DE SOLO MELHORADO COM AGREGADO RECICLADO 50% EM VOLUME, SEM FORNECIMENTO DE AGREGADO</t>
  </si>
  <si>
    <t>REFORÇO DO SUB-LEITO/SUB-BASE DE SOLO MELHORADO COM AGREGADO RECICLADO 60% EM VOLUME, SEM FORNECIMENTO DE AGREGADO</t>
  </si>
  <si>
    <t>LASTRO DE AGREGADO RECICLADO, SEM FORNECIMENTO DE AGREGADO</t>
  </si>
  <si>
    <t>DRENO DE AGREGADO RECICLADO, SEM FORNECIMENTO DE AGREGADO</t>
  </si>
  <si>
    <t>SERVIÇOS INCLUINDO O FORNECIMENTO DOS AGREGADOS RECICLADOS</t>
  </si>
  <si>
    <t>FUNDAÇÃO DE AGREGADO RECICLADO, COM FORNECIMENTO DE AGREGADO</t>
  </si>
  <si>
    <t>REVESTIMENTO PRIMÁRIO COM AGREGADO RECICLADO MISTURADO AO SOLO LOCAL, COM FORNECIMENTO DE AGREGADO</t>
  </si>
  <si>
    <t>BASE DE AGREGADO RECICLADO, COM FORNECIMENTO DE AGREGADO</t>
  </si>
  <si>
    <t>REFORÇO DO SUB-LEITO/SUB-BASE DE SOLO MELHORADO COM AGREGADO RECICLADO 10% EM VOLUME, COM FORNECIMENTO DE AGREGADO</t>
  </si>
  <si>
    <t>REFORÇO DO SUB-LEITO/SUB-BASE DE SOLO MELHORADO COM AGREGADO RECICLADO 20% EM VOLUME, COM FORNECIMENTO DE AGREGADO</t>
  </si>
  <si>
    <t>REFORÇO DO SUB-LEITO/SUB-BASE DE SOLO MELHORADO COM AGREGADO RECICLADO 30% EM VOLUME, COM FORNECIMENTO DE AGREGADO</t>
  </si>
  <si>
    <t>REFORÇO DO SUB-LEITO/SUB-BASE DE SOLO MELHORADO COM AGREGADO RECICLADO 40% EM VOLUME, COM FORNECIMENTO DE AGREGADO</t>
  </si>
  <si>
    <t>REFORÇO DO SUB-LEITO/SUB-BASE DE SOLO MELHORADO COM AGREGADO RECICLADO 50% EM VOLUME, COM FORNECIMENTO DE AGREGADO</t>
  </si>
  <si>
    <t>REFORÇO DO SUB-LEITO/SUB-BASE DE SOLO MELHORADO COM AGREGADO RECICLADO 60% EM VOLUME, COM FORNECIMENTO DE AGREGADO</t>
  </si>
  <si>
    <t>LASTRO DE AGREGADO RECICLADO, COM FORNECIMENTO DE AGREGADO</t>
  </si>
  <si>
    <t>DRENO DE AGREGADO RECICLADO, COM FORNECIMENTO DE AGREGADO</t>
  </si>
  <si>
    <t>TÚNEIS</t>
  </si>
  <si>
    <t>ESCAVAÇÃO MANUAL EM SOLO PARA EXECUÇÃO DE TÚNEL POR SISTEMA NÃO DESTRUTIVO, INCLUSIVE REMOÇÃO DO MATERIAL ESCAVADO ATÉ FORA DO POÇO</t>
  </si>
  <si>
    <t>ESCAVAÇÃO MANUAL EM SOLO PARA EXECUÇÃO DE POÇO DE ACESSO</t>
  </si>
  <si>
    <t>ILUMINAÇÃO E VENTILAÇÃO PARA EXECUÇÃO DE TÚNEL POR SISTEMA NÃO DESTRUTIVO</t>
  </si>
  <si>
    <t>EXECUÇÃO DE POÇO DE ACESSO EM CHAPA DE AÇO CORRUGADA, INCLUSA MONTAGEM DAS CHAPAS E CONSOLIDAÇÃO EXTERNA COM INJEÇÃO DE SOLO-CIMENTO, SEM FORNECIMENTO DE SOLO, CIMENTO E CHAPAS DE AÇO</t>
  </si>
  <si>
    <t>EXECUÇÃO DE POÇO DE ACESSO EM CHAPA DE AÇO CORRUGADA, INCLUSA MONTAGEM DAS CHAPAS E CONSOLIDAÇÃO EXTERNA COM INJEÇÃO DE SOLO-CIMENTO, SEM FORNECIMENTO DE SOLO, CIMENTO E CHAPAS DE AÇO - DIÂMETRO 2,40M</t>
  </si>
  <si>
    <t>EXECUÇÃO DE POÇO DE ACESSO EM CHAPA DE AÇO CORRUGADA, INCLUSA MONTAGEM DAS CHAPAS E CONSOLIDAÇÃO EXTERNA COM INJEÇÃO DE SOLO-CIMENTO, SEM FORNECIMENTO DE SOLO, CIMENTO E CHAPAS DE AÇO - DIÂMETRO 2,60M</t>
  </si>
  <si>
    <t>EXECUÇÃO DE POÇO DE ACESSO EM CHAPA DE AÇO CORRUGADA, INCLUSA MONTAGEM DAS CHAPAS E CONSOLIDAÇÃO EXTERNA COM INJEÇÃO DE SOLO-CIMENTO, SEM FORNECIMENTO DE SOLO, CIMENTO E CHAPAS DE AÇO - DIÂMETRO 2,80M</t>
  </si>
  <si>
    <t>EXECUÇÃO DE POÇO DE ACESSO EM CHAPA DE AÇO CORRUGADA, INCLUSA MONTAGEM DAS CHAPAS E CONSOLIDAÇÃO EXTERNA COM INJEÇÃO DE SOLO-CIMENTO, SEM FORNECIMENTO DE SOLO, CIMENTO E CHAPAS DE AÇO - DIÂMETRO 3,00M</t>
  </si>
  <si>
    <t>EXECUÇÃO DE POÇO DE ACESSO EM CHAPA DE AÇO CORRUGADA, INCLUSA MONTAGEM DAS CHAPAS E CONSOLIDAÇÃO EXTERNA COM INJEÇÃO DE SOLO-CIMENTO, SEM FORNECIMENTO DE SOLO, CIMENTO E CHAPAS DE AÇO - DIÂMETRO 3,20M</t>
  </si>
  <si>
    <t>EXECUÇÃO DE "TUNNEL LINER" INCLUSA MONTAGEM DAS CHAPAS E CONSOLIDAÇÃO EXTERNA COM INJEÇÃO DE SOLO-CIMENTO, SEM FORNECIMENTO DAS CHAPAS DE AÇO, SOLO E CIMENTO</t>
  </si>
  <si>
    <t>EXECUÇÃO DE "TUNNEL LINER" INCLUSA MONTAGEM DAS CHAPAS E CONSOLIDAÇÃO EXTERNA COM INJEÇÃO DE SOLO-CIMENTO, SEM FORNECIMENTO DAS CHAPAS DE AÇO, SOLO E CIMENTO - DIÂMETRO 1,60M</t>
  </si>
  <si>
    <t>EXECUÇÃO DE "TUNNEL LINER" INCLUSA MONTAGEM DAS CHAPAS E CONSOLIDAÇÃO EXTERNA COM INJEÇÃO DE SOLO-CIMENTO, SEM FORNECIMENTO DAS CHAPAS DE AÇO, SOLO E CIMENTO - DIÂMETRO 1,80M</t>
  </si>
  <si>
    <t>EXECUÇÃO DE "TUNNEL LINER" INCLUSA MONTAGEM DAS CHAPAS E CONSOLIDAÇÃO EXTERNA COM INJEÇÃO DE SOLO-CIMENTO, SEM FORNECIMENTO DAS CHAPAS DE AÇO, SOLO E CIMENTO - DIÂMETRO 2,00M</t>
  </si>
  <si>
    <t>EXECUÇÃO DE "TUNNEL LINER" INCLUSA MONTAGEM DAS CHAPAS E CONSOLIDAÇÃO EXTERNA COM INJEÇÃO DE SOLO-CIMENTO, SEM FORNECIMENTO DAS CHAPAS DE AÇO, SOLO E CIMENTO - DIÂMETRO 2,20M</t>
  </si>
  <si>
    <t>FORNECIMENTO DE CHAPA DE AÇO CORRUGADA, TIPO "TUNNEL LINER", GALVANIZADA</t>
  </si>
  <si>
    <t>FORNECIMENTO DE CHAPA DE AÇO CORRUGADA, TIPO "TUNNEL LINER", GALVANIZADA - DIÂMETRO 1,60M E ESPESSURA 2,70MM</t>
  </si>
  <si>
    <t>FORNECIMENTO DE CHAPA DE AÇO CORRUGADA, TIPO "TUNNEL LINER", GALVANIZADA - DIÂMETRO 1,80M E ESPESSURA 2,70MM</t>
  </si>
  <si>
    <t>FORNECIMENTO DE CHAPA DE AÇO CORRUGADA, TIPO "TUNNEL LINER", GALVANIZADA - DIÂMETRO 2,00M E ESPESSURA 2,70MM</t>
  </si>
  <si>
    <t>FORNECIMENTO DE CHAPA DE AÇO CORRUGADA, TIPO "TUNNEL LINER", GALVANIZADA - DIÂMETRO 2,20M E ESPESSURA 2,70MM</t>
  </si>
  <si>
    <t>FORNECIMENTO DE CHAPA DE AÇO CORRUGADA, TIPO "TUNNEL LINER", GALVANIZADA - DIÂMETRO 2,40M E ESPESSURA 2,70MM</t>
  </si>
  <si>
    <t>FORNECIMENTO DE CHAPA DE AÇO CORRUGADA, TIPO "TUNNEL LINER", GALVANIZADA - DIÂMETRO 2,60M E ESPESSURA 2,70MM</t>
  </si>
  <si>
    <t>FORNECIMENTO DE CHAPA DE AÇO CORRUGADA, TIPO "TUNNEL LINER", GALVANIZADA - DIÂMETRO 2,80M E ESPESSURA 2,70MM</t>
  </si>
  <si>
    <t>FORNECIMENTO DE CHAPA DE AÇO CORRUGADA, TIPO "TUNNEL LINER", GALVANIZADA - DIÂMETRO 3,00M E ESPESSURA 2,70MM</t>
  </si>
  <si>
    <t>FORNECIMENTO DE CHAPA DE AÇO CORRUGADA, TIPO "TUNNEL LINER", GALVANIZADA - DIÂMETRO 3,20M E ESPESSURA 2,70MM</t>
  </si>
  <si>
    <t>FORNECIMENTO DE CHAPA DE AÇO CORRUGADA, TIPO "TUNNEL LINER", GALVANIZADA - DIÂMETRO 2,00M E ESPESSURA 3,40MM</t>
  </si>
  <si>
    <t>FORNECIMENTO DE CHAPA DE AÇO CORRUGADA, TIPO "TUNNEL LINER", GALVANIZADA - DIÂMETRO 2,20M E ESPESSURA 3,40MM</t>
  </si>
  <si>
    <t>FORNECIMENTO DE CHAPA DE AÇO CORRUGADA, TIPO "TUNNEL LINER", GALVANIZADA - DIÂMETRO 2,40M E ESPESSURA 3,40MM</t>
  </si>
  <si>
    <t>FORNECIMENTO DE CHAPA DE AÇO CORRUGADA, TIPO "TUNNEL LINER", GALVANIZADA - DIÂMETRO 2,60M E ESPESSURA 3,40MM</t>
  </si>
  <si>
    <t>FORNECIMENTO DE CHAPA DE AÇO CORRUGADA, TIPO "TUNNEL LINER", GALVANIZADA - DIÂMETRO 2,80M E ESPESSURA 3,40MM</t>
  </si>
  <si>
    <t>FORNECIMENTO DE CHAPA DE AÇO CORRUGADA, TIPO "TUNNEL LINER", GALVANIZADA - DIÂMETRO 3,00M E ESPESSURA 3,40MM</t>
  </si>
  <si>
    <t>FORNECIMENTO DE CHAPA DE AÇO CORRUGADA, TIPO "TUNNEL LINER", GALVANIZADA - DIÂMETRO 3,20M E ESPESSURA 3,40MM</t>
  </si>
  <si>
    <t>FORNECIMENTO DE CHAPA PRETA DE AÇO CORRUGADA, TIPO "TUNNEL LINER"</t>
  </si>
  <si>
    <t>FORNECIMENTO DE CHAPA PRETA DE AÇO CORRUGADA, TIPO "TUNNEL LINER" - DIÂMETRO 1,60M E ESPESSURA 2,50MM</t>
  </si>
  <si>
    <t>FORNECIMENTO DE CHAPA PRETA DE AÇO CORRUGADA, TIPO "TUNNEL LINER" - DIÂMETRO 1,80M E ESPESSURA 2,50MM</t>
  </si>
  <si>
    <t>FORNECIMENTO DE CHAPA PRETA DE AÇO CORRUGADA, TIPO "TUNNEL LINER" - DIÂMETRO 2,00M E ESPESSURA 2,50MM</t>
  </si>
  <si>
    <t>FORNECIMENTO DE CHAPA PRETA DE AÇO CORRUGADA, TIPO "TUNNEL LINER" - DIÂMETRO 2,20M E ESPESSURA 2,50MM</t>
  </si>
  <si>
    <t>FORNECIMENTO DE CHAPA PRETA DE AÇO CORRUGADA, TIPO "TUNNEL LINER" - DIÂMETRO 2,40M E ESPESSURA 2,50MM</t>
  </si>
  <si>
    <t>FORNECIMENTO DE CHAPA PRETA DE AÇO CORRUGADA, TIPO "TUNNEL LINER" - DIÂMETRO 2,60M E ESPESSURA 2,50MM</t>
  </si>
  <si>
    <t>FORNECIMENTO DE CHAPA PRETA DE AÇO CORRUGADA, TIPO "TUNNEL LINER" - DIÂMETRO 2,80M E ESPESSURA 2,50MM</t>
  </si>
  <si>
    <t>FORNECIMENTO DE CHAPA PRETA DE AÇO CORRUGADA, TIPO "TUNNEL LINER" - DIÂMETRO 3,00M E ESPESSURA 2,50MM</t>
  </si>
  <si>
    <t>FORNECIMENTO DE CHAPA PRETA DE AÇO CORRUGADA, TIPO "TUNNEL LINER" - DIÂMETRO 3,20M E ESPESSURA 2,50MM</t>
  </si>
  <si>
    <t>FORNECIMENTO DE CHAPA PRETA DE AÇO CORRUGADA, TIPO "TUNNEL LINER" - DIÂMETRO 2,00M E ESPESSURA 3,40MM</t>
  </si>
  <si>
    <t>FORNECIMENTO DE CHAPA PRETA DE AÇO CORRUGADA, TIPO "TUNNEL LINER" - DIÂMETRO 2,20M E ESPESSURA 3,40MM</t>
  </si>
  <si>
    <t>FORNECIMENTO DE CHAPA PRETA DE AÇO CORRUGADA, TIPO "TUNNEL LINER" - DIÂMETRO 2,40M E ESPESSURA 3,40MM</t>
  </si>
  <si>
    <t>FORNECIMENTO DE CHAPA PRETA DE AÇO CORRUGADA, TIPO "TUNNEL LINER" - DIÂMETRO 2,60M E ESPESSURA 3,40MM</t>
  </si>
  <si>
    <t>FORNECIMENTO DE CHAPA PRETA DE AÇO CORRUGADA, TIPO "TUNNEL LINER" - DIÂMETRO 2,80M E ESPESSURA 3,40MM</t>
  </si>
  <si>
    <t>FORNECIMENTO DE CHAPA PRETA DE AÇO CORRUGADA, TIPO "TUNNEL LINER" - DIÂMETRO 3,00M E ESPESSURA 3,40MM</t>
  </si>
  <si>
    <t>FORNECIMENTO DE CHAPA PRETA DE AÇO CORRUGADA, TIPO "TUNNEL LINER" - DIÂMETRO 3,20M E ESPESSURA 3,40MM</t>
  </si>
  <si>
    <t>CAMBOTAS METÁLICAS PARA TÚNEL NATM</t>
  </si>
  <si>
    <t>FORNECIMENTO E APLICAÇÃO DE ENFILAGEM, COM TUBO DE AÇO, DIÂMETRO 2 1/2" E PAREDE DE 5,16MM DE ESPESSURA, EXCETO INJEÇÃO, PARA IMPLATAÇÃO DE TÚNEL NATM</t>
  </si>
  <si>
    <t>FORMAS METÁLICAS PARA CONCRETAGEM DO REVESTIMENTO INTERNO DE "TUNNEL LINER", FORNECIMENTO, MONTAGEM E POSTERIOR DESMONTAGEM</t>
  </si>
  <si>
    <t>PLANO DE RECUPERAÇÃO DE ÁREAS DEGRADADAS - PRAD (CONFORME RESOLUÇÃO CADES 284/2024, ANEXO ÚNICO, ITEM 18, OU A QUE VIER SUBSTITUÍ-LA)</t>
  </si>
  <si>
    <t>ESTUDO AMBIENTAL SIMPLIFICADO - EAS (CORFOME RESOLUÇÃO CADES 284/2024, ANEXO ÚNICO, ITENS 20 a 24, OU A QUE VIER SUBSTITUÍ-LA)</t>
  </si>
  <si>
    <t>ESTUDO DE VIABILIDADE AMBIENTAL - EVA (CONFORME RESOLUÇÃO CADES 284/2024, ANEXO ÚNICO, itens 8 À 15, OU A QUE QUE VIER SUBSTITUÍ-LA)</t>
  </si>
  <si>
    <t>ESTUDO DE IMPACTO AMBIENTAL e RELATÓRIO DE IMPACTO AMBIENTAL - EIA/RIMA (CONFORME RESOLUÇÃO CADES 284/2024 ANEXO ÚNICO, ITENS 1, 2, 3, 5 e 6, OU A QUE VIERSUBSTITUÍ-LA).</t>
  </si>
  <si>
    <t>ELABORAÇÃO DE 1 (um) PROGRAMA AMBIENTAL PARA COMPOSIÇÃO DO PLANO BÁSICO AMBIENTAL (PBA)</t>
  </si>
  <si>
    <t>MANUAL DE LIMPEZA DOS RESERVATÓRIOS (ENTREGA ÚNICA)</t>
  </si>
  <si>
    <t>REQUERIMENTO, ESTUDOS, DOCUMENTOS, MAPAS E PLANTAS PARA OBTENÇÃO DO ALVARÁ METROPOLITANO (CETESB)</t>
  </si>
  <si>
    <t>REQUERIMENTO, ESTUDOS, DOCUMENTOS, MAPAS E PLANTAS PARA OBTENÇÃO DA OUTORGA da SP AGUAS (DAEE)</t>
  </si>
  <si>
    <t>ELABORAÇÃO DE DOCUMENTOS TÉCNICOS PARA O TERMO DE COMPROMISSO AMBIENTAL - TCA OU TERMO DE COMPROMISSO DE RECUPERAÇÃO AMBIENTAL - TCRA PARA ATÉ 100 EXEMPLARES ARBÓREOS</t>
  </si>
  <si>
    <t>ELABORAÇÃO DE DOCUMENTOS TÉCNICOS PARA O TERMO DE COMPROMISSO AMBIENTAL - TCA  OU TERMO DE COMPROMISSO DE RECUPERAÇÃO AMBIENTAL - TCRA DE 101 ATÉ 1000 EXEMPLARES ARBÓREOS</t>
  </si>
  <si>
    <t>ELABORAÇÃO DE DOCUMENTOS TÉCNICOS PARA O TERMO DE COMPROMISSO AMBIENTAL - TCA OU TERMO DE COMPROMISSO DE RECUPERAÇÃO AMBIENTAL - TCRA PARA MAIS DE 1000 EXEMPLARES ARBÓREOS</t>
  </si>
  <si>
    <t>ELABORAÇÃO DE ADITIVO AO TERMO DE COMPROMISSO AMBIENTAL - TCA</t>
  </si>
  <si>
    <t>RELATÓRIO DE AVALIAÇÃO PRELIMINAR CONFORME CETESB DD N°38/2017/C</t>
  </si>
  <si>
    <t>incluir</t>
  </si>
  <si>
    <t>RELATÓRIO DE INVESTIGAÇÃO CONFIRMATÓRIA OU DETALHADA CONFORME CETESB DD nº 38/2017/C  E DD nº 125/2021/E</t>
  </si>
  <si>
    <t>SERVIÇOS DE CAMPO PARA AMOSTRAGEM DE AGUA E SOLO CONFORME CETESB DD nº 38/2017/C E DD nº 125/2021/E PARA ÁREAS ATÉ 1200 m²</t>
  </si>
  <si>
    <t>SERVIÇOS DE CAMPO PARA AMOSTRAGEM DE AGUA E SOLO CONFORME CETESB DD nº 38/2017/C E DD nº 125/2021/E PARA ÁREAS ACIMA 1200 m² ATÉ 2400 m²</t>
  </si>
  <si>
    <t>SERVIÇOS DE CAMPO PARA AMOSTRAGEM DE AGUA E SOLO CONFORME CETESB DD nº 38/2017/C E DD nº 125/2021/E PARA ÁREAS ACIMA DE 2400 m²</t>
  </si>
  <si>
    <t>FICHA DE CARACTERIZAÇÃO DO EMPREENDIMENTO - FCA, CONFORME INSTRUÇÃO NORMATIVA IPHAN N°01/2015</t>
  </si>
  <si>
    <t>RELATÓRIO DE AVALIAÇÃO DE IMPACTO AOS BENS CULTURAIS TOMBADOS, VALORADOS E REGISTRADOS</t>
  </si>
  <si>
    <t>PROJETO DE AVALIAÇÃO DE IMPACTO AO PATRIMÔNIO ARQUEOLÓGICO</t>
  </si>
  <si>
    <t>RELATÓRIO DE AVALIAÇÃO DE IMPACTO AO PATRIMÔNIO ARQUEOLÓGICO</t>
  </si>
  <si>
    <t>PROGRAMA DE GESTÃO DOS BENS CULTURAIS TOMBADOS, VALORADOS E REGISTRADOS</t>
  </si>
  <si>
    <t>RELATÓRIO DE GESTÃO DOS BENS CULTURAIS TOMBADOS, VALORADOS E REGISTRADOS</t>
  </si>
  <si>
    <t>PROJETO DE SALVAMENTO ARQUEOLÓGICO</t>
  </si>
  <si>
    <t>RELATÓRIO DE SALVAMENTO ARQUEOLÓGICO</t>
  </si>
  <si>
    <t>PROJETO E RELATÓRIO INTEGRADO DE EDUCAÇÃO PATRIMONIAL</t>
  </si>
  <si>
    <t>RELATÓRIO SEMESTRAL DE ATENDIMENTO À LAI - LICENÇA AMBIENTAL DE INSTALAÇÃO OBTIDA ATRAVÉS DE EAS (ESTUDO AMBIENTAL SIMPLIFICADO)</t>
  </si>
  <si>
    <t>RELATÓRIO SEMESTRAL DE ATENDIMENTO À LAI - LICENÇA AMBIENTAL DE INSTALAÇÃO OBTIDA ATRAVÉS DE EVA (ESTUDO DE VIABILIDADE AMBIENTAL - EVA).</t>
  </si>
  <si>
    <t>RELATÓRIO SEMESTRAL DE ATENDIMENTO À LAI - LICENÇA AMBIENTAL DE INSTALAÇÃO OBTIDA ATRAVÉS DE EIA/RIMA</t>
  </si>
  <si>
    <t>IMPLEMENTAÇÃO E RELATÓRIO MENSAL DOS PROGRAMAS AMBIENTAIS DE OBRAS DISPENSADAS DE LICENCIAMENTO AMBIENTAL</t>
  </si>
  <si>
    <t>IMPLEMENTAÇÃO E RELATÓRIO MENSAL DOS PROGRAMAS AMBIENTAIS DE OBRAS PREVISTOS NO ESTUDO AMBIENTAL SIMPLIFICADO - EAS</t>
  </si>
  <si>
    <t>IMPLEMENTAÇÃO E  RELATÓRIO MENSAL DOS PROGRAMAS AMBIENTAIS DE OBRAS PREVISTOS NO ESTUDO DE VIABILIDADE AMBIENTAL - EVA</t>
  </si>
  <si>
    <t>IMPLEMENTAÇÃO E RELATÓRIO MENSAL DOS PROGRAMAS AMBIENTAIS DE OBRAS PREVISTOS NO EIA/RIMA</t>
  </si>
  <si>
    <t>SERVICOS PRELIMINARES</t>
  </si>
  <si>
    <t>LIMPEZA DO TERRENO</t>
  </si>
  <si>
    <t>LIMPEZA MECANIZADA GERAL, INCLUSIVE REMOÇÃO DA COBERTURA VEGETAL - TRONCOS COM DIÂMETRO ATÉ 10CM - SEM TRANSPORTE</t>
  </si>
  <si>
    <t>DESTOCAMENTO, INCLUSIVE REMOÇÃO DAS RAÍZES - DIÂMETROS DE 10,01 À 30CM</t>
  </si>
  <si>
    <t>DESTOCAMENTO, INCLUSIVE REMOÇÃO DAS RAÍZES - DIÂMETRO 30,01 À 50 CM</t>
  </si>
  <si>
    <t>DESTOCAMENTO, INCLUSIVE REMOÇÃO DAS RAÍZES - DIÂMETROS MAIORES QUE 50 CM</t>
  </si>
  <si>
    <t>CARGA MECANIZADA E REMOÇÃO DE ENTULHO, INCLUSIVE TRANSPORTE ATÉ 1KM</t>
  </si>
  <si>
    <t>CARGA MANUAL E REMOÇÃO DE ENTULHO, INCLUSIVE TRANSPORTE ATÉ 1 KM</t>
  </si>
  <si>
    <t>REMOÇÃO DE ENTULHO COM CAÇAMBA METÁLICA, INCLUSIVE CARGA MANUAL E DESCARGA EM BOTA-FORA</t>
  </si>
  <si>
    <t>LIMPEZA MANUAL GERAL INCLUSIVE REMOÇÃO DE COBERTURA VEGETAL - TRONCO ATÉ 10CM - SEM TRANSPORTE</t>
  </si>
  <si>
    <t>DESTOCAMENTO MANUAL, INCLUSIVE REMOÇÃO DE RAÍZES - DIÂMETRO 10,01 À 30 CM</t>
  </si>
  <si>
    <t>TRANSPORTE DE ENTULHO POR CAMINHÃO BASCULANTE, A PARTIR DE 1KM</t>
  </si>
  <si>
    <t>CORTE, RECORTE E REMOÇÃO DE ÁRVORES INCLUSIVE RAIZES DIÂM. &gt; 60 E &lt; 90CM</t>
  </si>
  <si>
    <t>MOVIMENTO DE TERRA MANUAL</t>
  </si>
  <si>
    <t>CORTE</t>
  </si>
  <si>
    <t>CORTE E ESPALHAMENTO DENTRO DA OBRA</t>
  </si>
  <si>
    <t>ATERRO, INCLUSIVE COMPACTAÇÃO MANUAL</t>
  </si>
  <si>
    <t>CARGA MECANIZADA E REMOÇÃO DE TERRA, INCLUSIVE TRANSPORTE ATÉ 1KM</t>
  </si>
  <si>
    <t>CARGA MANUAL E REMOÇÃO DE TERRA, INCLUSIVE TRANSPORTE ATÉ 1 KM</t>
  </si>
  <si>
    <t>MOVIMENTO DE TERRA MECANIZADO</t>
  </si>
  <si>
    <t>CORTE E ATERRO COMPACTADO</t>
  </si>
  <si>
    <t>CORTE E CARREGAMENTO PARA BOTA-FORA, INCLUSIVE TRANSPORTE ATÉ 1KM</t>
  </si>
  <si>
    <t>FORNECIMENTO DE TERRA, INCLUSIVE CORTE, CARGA, DESCARGA E TRANSPORTE ATÉ 1KM</t>
  </si>
  <si>
    <t>ATERRO, INCLUSIVE COMPACTAÇÃO</t>
  </si>
  <si>
    <t>TRANSPORTE DE TERRA POR CAMINHÃO BASCULANTE, A PARTIR DE 1KM</t>
  </si>
  <si>
    <t>DRENAGEM DO TERRENO</t>
  </si>
  <si>
    <t>ESCAVAÇÃO MANUAL, PROFUNDIDADE IGUAL OU INFERIOR A 1,50M</t>
  </si>
  <si>
    <t xml:space="preserve"> ESCAVAÇÃO MANUAL,  PROFUNDIDADE SUPERIOR A 1,50M</t>
  </si>
  <si>
    <t>ESCORAMENTO DE VALAS, CONTINUO</t>
  </si>
  <si>
    <t>ESCORAMENTO DE VALAS, DESCONTINUO</t>
  </si>
  <si>
    <t>APILOAMENTO DO FUNDO DE VALAS, PARA SIMPLES REGULARIZAÇÃO</t>
  </si>
  <si>
    <t>LASTRO DE AGREGADO RECICLADO</t>
  </si>
  <si>
    <t>LASTRO DE BRITA</t>
  </si>
  <si>
    <t>LASTRO DE CONCRETO, 150KG CIM/M3</t>
  </si>
  <si>
    <t>LASTRO DE CONCRETO COM AGREGADO RECICLADO, 150 KG CIM/M3</t>
  </si>
  <si>
    <t>HD.23 - TUBO DE PEAD CORRUGADO E PERFURADOPARA DRENAGEM - DIÂMETRO 2,5" (EM ACORDO COM AS NORMAS DNIT 093/06, NBR 15073 E NBR 14692)</t>
  </si>
  <si>
    <t>HD.23 - TUBO DE PEAD CORRUGADO E PERFURADOPARA DRENAGEM - DIÂMETRO 3,0" (EM ACORDO COM AS NORMAS DNIT 093/06, NBR 15073 E NBR 14692)</t>
  </si>
  <si>
    <t>HD.23 - TUBO DE PEAD CORRUGADO E PERFURADOPARA DRENAGEM - DIÂMETRO 4,0" (EM ACORDO COM AS NORMAS DNIT 093/06, NBR 15073 E NBR 14692)</t>
  </si>
  <si>
    <t>HD.23 - TUBO DE PEAD CORRUGADO E PERFURADOPARA DRENAGEM - DIÂMETRO 6,0" (EM ACORDO COM AS NORMAS DNIT 093/06, NBR 15073 E NBR 14692)</t>
  </si>
  <si>
    <t>TUBO PVC PERFURADO PARA DRENAGEM - DIÂMETRO 4" (100MM)</t>
  </si>
  <si>
    <t>TUBO PVC PERFURADO PARA DRENAGEM - DIÂMETRO 6" (150MM)</t>
  </si>
  <si>
    <t>TUBO DE CONCRETO - DIÂMETRO DE 30CM</t>
  </si>
  <si>
    <t>TUBO DE CONCRETO - DIÂMETRO DE 40CM</t>
  </si>
  <si>
    <t>TUBO DE CONCRETO - DIÂMETRO DE 50CM</t>
  </si>
  <si>
    <t>TUBO DE CONCRETO - DIÂMETRO DE 60CM</t>
  </si>
  <si>
    <t>TUBO DE CONCRETO - DIÂMETRO DE 80CM</t>
  </si>
  <si>
    <t>TUBO DE CONCRETO - DIÂMETRO DE 100CM</t>
  </si>
  <si>
    <t>TUBO DE CONCRETO - DIÂMETRO DE 120CM</t>
  </si>
  <si>
    <t>HA.01 - CAIXA DE LIGAÇÃO OU INSPEÇÃO - ESCAVAÇÃO E APILOAMENTO</t>
  </si>
  <si>
    <t>HA.01 - CAIXA DE LIGAÇÃO OU INSPEÇÃO - LASTRO DE CONCRETO (FUNDO)</t>
  </si>
  <si>
    <t>HA.01 - CAIXA DE LIGAÇÃO OU INSPEÇÃO - ALVENARIA DE 1/2 TIJOLO, REVESTIDA</t>
  </si>
  <si>
    <t>HA.01 - CAIXA DE LIGAÇÃO OU INSPEÇÃO - ALVENARIA DE 1 TIJOLO, REVESTIDA</t>
  </si>
  <si>
    <t>HA.01 - CAIXA DE LIGAÇÃO OU INSPEÇÃO - TAMPA DE CONCRETO</t>
  </si>
  <si>
    <t>ENVOLVIMENTO DE TUBOS COM BRITA</t>
  </si>
  <si>
    <t>ENVOLVIMENTO DE TUBOS COM AREIA</t>
  </si>
  <si>
    <t>MANTA GEOTÊXTIL</t>
  </si>
  <si>
    <t>FORNECIMENTO E APLICAÇÃO DE GEOMEMBRANA DE PEAD - 1MM DE ESPESSURA</t>
  </si>
  <si>
    <t>FORNECIMENTO E APLICAÇÃO DE MANTA FORMADA PELA ASSOCIAÇÃO DE UM TECIDO TÉCNICO DE POLIESTER COM UM FILME DE POLIETILENO DE BAIXA DENSIDADE EM ACORDO COM A NBR 12824</t>
  </si>
  <si>
    <t xml:space="preserve"> FORNECIMENTO E APLICAÇÃO DE GEOCOMPOSTO FORMADO POR NÚCLEO TRIDIMENSIONAL, FLEXÍVEL DE FILAMENTO DE POLIPROPILENO, ASSOCIADO ÀS SUAS DUAS SUPERFÍCIES GEOTEXTEIS NÃO TECIDOS</t>
  </si>
  <si>
    <t>REATERRO DE VALAS, INCLUSIVE COMPACTAÇÃO</t>
  </si>
  <si>
    <t>TAPUMES</t>
  </si>
  <si>
    <t>TAPUME CHAPA COMPENSADA 6MM</t>
  </si>
  <si>
    <t>TAPUME CHAPA COMPENSADA RESINADA 10MM</t>
  </si>
  <si>
    <t>TAPUME METÁLICO COM TELHA METÁLICA, SEM PINTURA, TRAPEZOIDAL 40 ESP=0,43MM, COLUNAS, BASES E PARAFUSOS</t>
  </si>
  <si>
    <t>PORTÃO METÁLICO DE OBRA - 5M, PIVOTANTE, 2 FOLHAS, PARA TAPUME</t>
  </si>
  <si>
    <t>PORTÃO DE PEDESTRES - 1,15M, PARA TAPUME</t>
  </si>
  <si>
    <t>TELA PARA PROTEÇÃO DE OBRAS, MALHA 2 MM</t>
  </si>
  <si>
    <t>FUNDACOES</t>
  </si>
  <si>
    <t>FUNDAÇÃO PROFUNDA</t>
  </si>
  <si>
    <t>BROCA DE CONCRETO - DIÂMETRO DE 20CM</t>
  </si>
  <si>
    <t>BROCA DE CONCRETO - DIÂMETRO DE 25CM</t>
  </si>
  <si>
    <t>BROCA DE CONCRETO - DIÂMETRO DE 30CM</t>
  </si>
  <si>
    <t>ESTACA DE CONCRETO MOLDADA NO LOCAL, TIPO "STRAUSS" - ATÉ 20T</t>
  </si>
  <si>
    <t>ESTACA DE CONCRETO MOLDADA NO LOCAL, TIPO "STRAUSS" - ATÉ 30T</t>
  </si>
  <si>
    <t>ESTACA DE CONCRETO MOLDADA NO LOCAL, TIPO "STRAUSS" - ATÉ 40T</t>
  </si>
  <si>
    <t>ESTACA DE CONCRETO MOLDADA NO LOCAL, TIPO "STRAUSS" - ATÉ 60T</t>
  </si>
  <si>
    <t>TUBULÃO - ESCAVAÇÃO A CÉU ABERTO, COM PÁ E PICARETA</t>
  </si>
  <si>
    <t>TUBULÃO A CÉU ABERTO FCK=20 MPA</t>
  </si>
  <si>
    <t>EMENDA DE ESTACA DE CONCRETO PRÉ-MOLDADA - DIÂMETRO 17 CM - 20 T</t>
  </si>
  <si>
    <t>EMENDA DE ESTACA DE CONCRETO PRÉ-MOLDADA - DIÂMETRO 20 CM - 30 T</t>
  </si>
  <si>
    <t>EMENDA DE ESTACA DE CONCRETO PRÉ-MOLDADA - DIÂMETRO 23 CM - 40 T</t>
  </si>
  <si>
    <t>EMENDA DE ESTACA DE CONCRETO PRÉ-MOLDADA - DIÂMETRO 28 CM - 60 T</t>
  </si>
  <si>
    <t>EMENDA DE ESTACA DE CONCRETO PRÉ-MOLDADA - DIÂMETRO 33 CM - 70 T</t>
  </si>
  <si>
    <t>ARRASAMENTO DE ESTACA</t>
  </si>
  <si>
    <t>ESTACAS ESCAVADAS MECANICAMENTE - DIÂMETRO DE 25CM</t>
  </si>
  <si>
    <t>ESTACAS ESCAVADAS MECANICAMENTE - DIÂMETRO DE 30CM</t>
  </si>
  <si>
    <t>ESTACAS ESCAVADAS MECANICAMENTE - DIÂMETRO DE 35CM</t>
  </si>
  <si>
    <t>ESTACAS ESCAVADAS MECANICAMENTE - DIÂMETRO DE 40CM</t>
  </si>
  <si>
    <t>ESTACAS ESCAVADAS MECANICAMENTE - DIÂMETRO DE 80CM</t>
  </si>
  <si>
    <t>ESTACA RAIZ DIÂMETRO DE 160MM PARA ATÉ 35 TF</t>
  </si>
  <si>
    <t>ESTACA RAIZ DIÂMETRO DE 200MM PARA ATÉ 50 TF</t>
  </si>
  <si>
    <t>ESTACA RAIZ DIÂMETRO DE 250MM PARA ATÉ 80 TF</t>
  </si>
  <si>
    <t>ESTACA RAIZ DIÂMETRO DE 310MM PARA ATÉ 100 TF</t>
  </si>
  <si>
    <t>FORNECIMENTO E CRAVAÇÃO DE ESTACA PERFIL DE AÇO I 15"</t>
  </si>
  <si>
    <t>CORTE DE ESTACA METÁLICA PERFIL 10"</t>
  </si>
  <si>
    <t>CORTE DE ESTACA METÁLICA PERFIL 12"</t>
  </si>
  <si>
    <t>CORTE DE ESTACA METÁLICA PERFIL I 15"</t>
  </si>
  <si>
    <t>EMENDA DE TOPO PARA ESTACA METÁLICA PERFIL 10"</t>
  </si>
  <si>
    <t>EMENDA DE TOPO PARA ESTACA METÁLICA PERFIL 12"</t>
  </si>
  <si>
    <t>EMENDA DE TOPO PARA ESTACA METÁLICA PERFIL I 15"</t>
  </si>
  <si>
    <t>ESTACA ESCAVADA HÉLICE CONTÍNUA - DIÂMETRO 25CM</t>
  </si>
  <si>
    <t>ESTACA ESCAVADA HÉLICE CONTÍNUA - DIÂMETRO 30CM</t>
  </si>
  <si>
    <t>ESTACA ESCAVADA HÉLICE CONTÍNUA - DIÂMETRO 35CM</t>
  </si>
  <si>
    <t>ESTACA ESCAVADA HÉLICE CONTÍNUA - DIÂMETRO 40CM</t>
  </si>
  <si>
    <t>ESTACA ESCAVADA HÉLICE CONTÍNUA - DIÂMETRO 50CM</t>
  </si>
  <si>
    <t>ESTACA ESCAVADA HÉLICE CONTÍNUA - DIÂMETRO 60CM</t>
  </si>
  <si>
    <t>ESTACA ESCAVADA HÉLICE CONTÍNUA - DIÂMETRO 25CM - EXCLUSIVE MATERIAIS</t>
  </si>
  <si>
    <t>ESTACA ESCAVADA HÉLICE CONTÍNUA - DIÂMETRO 30CM - EXCLUSIVE MATERIAIS</t>
  </si>
  <si>
    <t>ESTACA ESCAVADA HÉLICE CONTÍNUA - DIÂMETRO 35CM - EXCLUSIVE MATERIAIS</t>
  </si>
  <si>
    <t>ESTACA ESCAVADA HÉLICE CONTÍNUA - DIÂMETRO 40CM - EXCLUSIVE MATERIAIS</t>
  </si>
  <si>
    <t>ESTACA ESCAVADA HÉLICE CONTÍNUA - DIÂMETRO 50CM - EXCLUSIVE MATERIAIS</t>
  </si>
  <si>
    <t>ESTACA ESCAVADA HÉLICE CONTÍNUA - DIÂMETRO 60CM - EXCLUSIVE MATERIAIS</t>
  </si>
  <si>
    <t>VALAS</t>
  </si>
  <si>
    <t>ESCAVAÇÃO MANUAL COM PROFUNDIDADE IGUAL OU INFERIOR A 1,50M</t>
  </si>
  <si>
    <t>ESCAVAÇÃO MANUAL COM PROFUNDIDADE SUPERIOR A 1,50M</t>
  </si>
  <si>
    <t>ESCORAMENTO DE VALAS - CONTINUO</t>
  </si>
  <si>
    <t>ESCORAMENTO DE VALAS - DESCONTINUO</t>
  </si>
  <si>
    <t>APILOAMENTO DO FUNDO DE VALAS, COM SOQUETE VIBRATÓRIO</t>
  </si>
  <si>
    <t>LASTRO DE CONCRETO - 150KG CIM/M3</t>
  </si>
  <si>
    <t>LASTRO DE CONCRETO COM AGREGADO RECICLADO - 150 KG CIM/M3</t>
  </si>
  <si>
    <t>FUNDAÇÃO - FORMA</t>
  </si>
  <si>
    <t>FORMA COMUM DE TÁBUAS DE PINUS</t>
  </si>
  <si>
    <t>FORMA COMUM DE TÁBUAS DE PINUS - NÃO RECUPERÁVEL</t>
  </si>
  <si>
    <t>FUNDAÇÃO - ARMADURA</t>
  </si>
  <si>
    <t>ARMADURA EM AÇO CA-50</t>
  </si>
  <si>
    <t>ARMADURA EM AÇO CA-60</t>
  </si>
  <si>
    <t>ARMADURA EM AÇO CA-60 - TELA</t>
  </si>
  <si>
    <t>FUNDAÇÃO - CONCRETO</t>
  </si>
  <si>
    <t>CONCRETO FCK=15,0MPA - VIRADO NA OBRA</t>
  </si>
  <si>
    <t>CONCRETO FCK=20,0MPA - VIRADO NA OBRA</t>
  </si>
  <si>
    <t>CONCRETO FCK=15,0MPA - USINADO</t>
  </si>
  <si>
    <t>CONCRETO FCK=20,0MPA - USINADO</t>
  </si>
  <si>
    <t>CONCRETO FCK=25MPA - USINADO</t>
  </si>
  <si>
    <t>CONCRETO FCK=30MPA - USINADO</t>
  </si>
  <si>
    <t>EMBASAMENTO</t>
  </si>
  <si>
    <t>ALVENARIA DE EMBASAMENTO - TIJOLOS MACIÇOS COMUNS</t>
  </si>
  <si>
    <t>ALVENARIA DE EMBASAMENTO - BLOCOS VAZADO DE CONCRETO ESTRUTURAL - 14CM - 10MPA</t>
  </si>
  <si>
    <t>IMPERMEABILIZAÇÃO DO RESPALDO DA FUNDAÇÃO - ARGAMASSA IMPERMEÁVEL</t>
  </si>
  <si>
    <t>REATERRO DE VALAS, INCLUSIVE APILOAMENTO</t>
  </si>
  <si>
    <t>DEMOLIÇÕES</t>
  </si>
  <si>
    <t>DEMOLIÇÃO DE ALVENARIA DE EMBASAMENTO - TIJOLOS MACIÇOS COMUNS</t>
  </si>
  <si>
    <t>DEMOLIÇÃO MANUAL DE CONCRETO SIMPLES</t>
  </si>
  <si>
    <t>DEMOLIÇÃO MANUAL DE CONCRETO ARMADO</t>
  </si>
  <si>
    <t>DEMOLIÇÃO MECANIZADA DE CONCRETO SIMPLES</t>
  </si>
  <si>
    <t>DEMOLIÇÃO MECANIZADA DE CONCRETO ARMADO</t>
  </si>
  <si>
    <t>OUTROS SERVIÇOS</t>
  </si>
  <si>
    <t>BUZINOTE PVC - 2", C=0,30 M</t>
  </si>
  <si>
    <t>ESTRUTURA</t>
  </si>
  <si>
    <t>ESTRUTURA DE CONCRETO ARMADO - FORMAS</t>
  </si>
  <si>
    <t>FORMA COMUM DE TÁBUAS DE PINUS - PLANA</t>
  </si>
  <si>
    <t>FORMA ESPECIAL DE CHAPAS RESINADAS (10MM) - CURVA</t>
  </si>
  <si>
    <t>FORMA ESPECIAL DE CHAPAS PLASTIFICADAS (10MM) - CURVA</t>
  </si>
  <si>
    <t>FORMA ESPECIAL DE CHAPAS RESINADAS (10MM) - PLANA</t>
  </si>
  <si>
    <t>FORMA ESPECIAL DE CHAPAS RESINADAS (12MM) - PLANA</t>
  </si>
  <si>
    <t>FORMA ESPECIAL DE CHAPAS PLASTIFICADAS (10MM) - PLANA</t>
  </si>
  <si>
    <t>FORMA ESPECIAL DE CHAPAS PLASTIFICADAS (12MM) - PLANA</t>
  </si>
  <si>
    <t>FORMA DE TUBO DE PAPELÃO, DIÂMETRO 350MM</t>
  </si>
  <si>
    <t>CIMBRAMENTO PARA ALTURAS ENTRE 3,01M E 7,00M</t>
  </si>
  <si>
    <t>ESTRUTURA DE CONCRETO ARMADO - ARMADURA</t>
  </si>
  <si>
    <t>ESTRUTURA DE CONCRETO ARMADO - CONCRETO</t>
  </si>
  <si>
    <t>CONCRETO FCK = 15,0MPA - VIRADO NA OBRA</t>
  </si>
  <si>
    <t>CONCRETO FCK = 20,0MPA - VIRADO NA OBRA</t>
  </si>
  <si>
    <t>CONCRETO FCK = 25,0MPA - VIRADO NA OBRA</t>
  </si>
  <si>
    <t>CONCRETO FCK = 15,0MPA - USINADO</t>
  </si>
  <si>
    <t>CONCRETO FCK = 20,0MPA - USINADO</t>
  </si>
  <si>
    <t>CONCRETO FCK = 20,0MPA - USINADO E BOMBEÁVEL</t>
  </si>
  <si>
    <t>CONCRETO FCK = 25,0MPA - USINADO</t>
  </si>
  <si>
    <t>CONCRETO FCK = 25,0MPA - USINADO E BOMBEÁVEL</t>
  </si>
  <si>
    <t>CONCRETO USINADO, BOMBEÁVEL FCK = 20MPA COM PEDRA 1</t>
  </si>
  <si>
    <t>CONCRETO FCK = 30,0MPA - USINADO</t>
  </si>
  <si>
    <t>CONCRETO FCK = 30,0MPA - USINADO E BOMBEÁVEL</t>
  </si>
  <si>
    <t>CONCRETO FCK = 35,0MPA - USINADO</t>
  </si>
  <si>
    <t>CONCRETO FCK = 35,0MPA - USINADO E BOMBEÁVEL</t>
  </si>
  <si>
    <t>CONCRETO FCK = 40,0MPA - USINADO</t>
  </si>
  <si>
    <t>CONCRETO FCK = 40,0MPA - USINADO E BOMBEÁVEL</t>
  </si>
  <si>
    <t>BOMBEAMENTO DE CONCRETO</t>
  </si>
  <si>
    <t>ESTRUTURA DE CONCRETO - LAJE MISTA</t>
  </si>
  <si>
    <t>LAJE MISTA TRELIÇADA H-8CM COM CAPEAMENTO 4CM (12CM)</t>
  </si>
  <si>
    <t>LAJE MISTA TRELIÇADA H-10CM COM CAPEAMENTO 4CM (14CM)</t>
  </si>
  <si>
    <t>LAJE MISTA TRELIÇADA H-12CM COM CAPEAMENTO 4CM (16CM)</t>
  </si>
  <si>
    <t>LAJE MISTA TRELIÇADA H-15CM COM CAPEAMENTO 4CM (19CM)</t>
  </si>
  <si>
    <t>LAJE MISTA TRELIÇADA H-20CM COM CAPEAMENTO 4CM (24CM)</t>
  </si>
  <si>
    <t>LAJE MISTA TRELIÇADA H-25CM COM CAPEAMENTO 5CM (30CM)</t>
  </si>
  <si>
    <t>ESTRUTURA DE CONCRETO - RECUPERAÇÃO E TRATAMENTO</t>
  </si>
  <si>
    <t>APICOAMENTO MECÂNICO DE SUPERFÍCIE DE CONCRETO</t>
  </si>
  <si>
    <t>LIMPEZA DE SUPERFÍCIES COM HIDROJATEAMENTO</t>
  </si>
  <si>
    <t>LIMPEZA E REMOÇÃO DE SUPERFÍCIE DETERIORADA COM JATEAMENTO</t>
  </si>
  <si>
    <t>LIMPEZA DE JUNTA DE DILATAÇÃO COM REMOÇÃO DO EXCESSO DE CONCRETO - ATÉ 3CM</t>
  </si>
  <si>
    <t>LIMPEZA DE CONCRETO E ARMADURA COM ESCOVA DE AÇO</t>
  </si>
  <si>
    <t>TRATAMENTO DE ARMADURA COM APLICAÇÃO DE PRODUTO INIBIDOR OXIDANTE</t>
  </si>
  <si>
    <t>LIXAMENTO MECÂNICO EM SUPERFÍCIES DE CONCRETO</t>
  </si>
  <si>
    <t>PREPARO E APLICAÇÃO DE ESTUQUE</t>
  </si>
  <si>
    <t>LIXAMENTO MANUAL DE SUPERFÍCIES DE CONCRETO</t>
  </si>
  <si>
    <t>POLIMENTO DE CONCRETO</t>
  </si>
  <si>
    <t>POLIMENTO DE CONCRETO NOVO</t>
  </si>
  <si>
    <t>PREPARAÇÃO DE PONTE DE ADERÊNCIA COM ADESIVO A BASE DE EPÓXI</t>
  </si>
  <si>
    <t>ANCORAGEM DE BARRAS DE AÇO COM ADESIVO A BASE DE EPÓXI</t>
  </si>
  <si>
    <t>DEMOLIÇÃO DE LAJES MISTAS COM ESPESSURA FINAL IGUAL OU INFERIOR A 16CM</t>
  </si>
  <si>
    <t>DEMOLIÇÃO DE LAJES MISTAS COM ESPESSURA FINAL SUPERIOR A 16 CM, ATÉ 30CM</t>
  </si>
  <si>
    <t>ESTRUTURA METÁLICA VERTICAL</t>
  </si>
  <si>
    <t>FORNECIMENTO E MONTAGEM DE ESTRUTURA METÁLICA VERTICAL - NÃO PATINÁVEL</t>
  </si>
  <si>
    <t>FORNECIMENTO E MONTAGEM DE ESTRUTURA METÁLICA VERTICAL - PATINÁVEL</t>
  </si>
  <si>
    <t>VEDOS</t>
  </si>
  <si>
    <t>ALVENARIA DE TIJOLOS E BLOCOS</t>
  </si>
  <si>
    <t xml:space="preserve"> ALVENARIA EM TIJOLOS MACIÇOS COMUNS - ESPELHO</t>
  </si>
  <si>
    <t>ALVENARIA EM TIJOLOS MACIÇOS COMUNS - 1/2 TIJOLO</t>
  </si>
  <si>
    <t>ALVENARIA EM TIJOLOS MACIÇOS COMUNS - 1 1/2 TIJOLO</t>
  </si>
  <si>
    <t xml:space="preserve"> ALVENARIA EM TIJOLOS MACIÇOS COMUNS - 1 1/2 TIJOLO</t>
  </si>
  <si>
    <t>ALVENARIA EM TIJOLOS MACIÇOS COMUNS - APARENTE, 1 TIJOLO</t>
  </si>
  <si>
    <t>ALVENARIA EM TIJOLOS CERÂMICOS FURADOS - 1/2 TIJOLO</t>
  </si>
  <si>
    <t>ALVENARIA EM TIJOLOS CERÂMICOS FURADOS - 1 TIJOLO</t>
  </si>
  <si>
    <t>ALVENARIA EM TIJOLOS LAMINADOS - ESPELHO</t>
  </si>
  <si>
    <t>ALVENARIA EM TIJOLOS LAMINADOS - 1/2 TIJOLO</t>
  </si>
  <si>
    <t>ALVENARIA EM TIJOLOS LAMINADOS - 1 TIJOLO</t>
  </si>
  <si>
    <t>ALVENARIA EM TIJOLOS DE VIDRO - CANELADO, 19X19CM</t>
  </si>
  <si>
    <t>ALVENARIA EM TIJOLOS DE VIDRO - TIJOLINHO, 19X19CM</t>
  </si>
  <si>
    <t>ALVENARIA EM TIJOLOS DE VIDRO - VENTILAÇÃO TIPO VENEZIANA</t>
  </si>
  <si>
    <t>VB.02 - ALVENARIA EM BLOCOS DE CONCRETO ESTRUTURAL 14 X 19 X 39CM - 8MPA</t>
  </si>
  <si>
    <t>VB.02 - ALVENARIA EM BLOCOS DE CONCRETO ESTRUTURAL 14 X 19 X 39CM - 10MPA</t>
  </si>
  <si>
    <t>VB.02 - ALVENARIA EM BLOCOS DE CONCRETO ESTRUTURAL 14 X 19 X 39CM - 12MPA</t>
  </si>
  <si>
    <t>VB.02 - ALVENARIA EM BLOCOS DE CONCRETO ESTRUTURAL 14 X 19 X 39CM - 14MPA</t>
  </si>
  <si>
    <t>VB.02 - ALVENARIA EM BLOCOS DE CONCRETO ESTRUTURAL 19 X 19 X 39CM - 8MPA</t>
  </si>
  <si>
    <t>VB.02 - ALVENARIA EM BLOCOS DE CONCRETO ESTRUTURAL 19 X 19 X 39CM - 10MPA</t>
  </si>
  <si>
    <t>VB.02 - ALVENARIA EM BLOCOS DE CONCRETO ESTRUTURAL 19 X 19 X 39CM - 12MPA</t>
  </si>
  <si>
    <t>VB.02 - ALVENARIA EM BLOCOS DE CONCRETO ESTRUTURAL 19 X 19 X 39CM - 14MPA</t>
  </si>
  <si>
    <t>VB.01 - ALVENARIA EM BLOCOS DE CONCRETO 09 X 19 X 39CM</t>
  </si>
  <si>
    <t>VB.01 - ALVENARIA EM BLOCOS DE CONCRETO 14 X 19 X 39CM</t>
  </si>
  <si>
    <t>VB.01 - ALVENARIA EM BLOCOS DE CONCRETO 19 X 19 X 39CM</t>
  </si>
  <si>
    <t>ALVENARIA EM BLOCO DE CONCRETO CELULAR AUTOCLAVADO - 15CM</t>
  </si>
  <si>
    <t>ALVENARIA EM BLOCO DE CONCRETO CELULAR AUTOCLAVADO - 20CM</t>
  </si>
  <si>
    <t>VB.01 -ALVENARIA EM  BLOCOS VAZADOS DE CONCRETO APARENTE - 09CM</t>
  </si>
  <si>
    <t xml:space="preserve"> VB.01 - ALVENARIA EM BLOCOS VAZADOS DE CONCRETO APARENTE - 14CM</t>
  </si>
  <si>
    <t>VB.01 - ALVENARIA APARENTE EM BLOCOS DE CONCRETO 19 X 19 X 39CM</t>
  </si>
  <si>
    <t>VB.02 - ALVENARIA EM BLOCOS DE CONCRETO ESTRUTURAL 14 X 19 X 39CM - ATÉ 6MPA</t>
  </si>
  <si>
    <t>VB.02 - ALVENARIA EM BLOCOS DE CONCRETO ESTRUTURAL 19 X 19 X 39CM - ATÉ 6MPA</t>
  </si>
  <si>
    <t>VB.02 - ALVENARIA EM BLOCOS VAZADOS DE CONCRETO ESTRUTURAL APARENTE - 14CM - ATÉ 6MPA</t>
  </si>
  <si>
    <t xml:space="preserve"> VB.02 - ALVENARIA EM  BLOCOS VAZADOS DE CONCRETO ESTRUTURAL APARENTE - 19CM - ATÉ 6MPA</t>
  </si>
  <si>
    <t>ALVENARIA EM BLOCO CERÂMICO COMUM - 14CM</t>
  </si>
  <si>
    <t>ALVENARIA EM BLOCO CERÂMICO COMUM - 19CM</t>
  </si>
  <si>
    <t>TELA TIPO DEPLOYEE PARA REFORÇO DE ALVENARIA</t>
  </si>
  <si>
    <t>ARMADURA EM AÇO CA-50 PARA BLOCOS VAZADOS DE CONCRETO ESTRUTURAL</t>
  </si>
  <si>
    <t>ARMADURA EM AÇO CA-60 PARA BLOCOS VAZADOS DE CONCRETO ESTRUTURAL</t>
  </si>
  <si>
    <t>CONCRETO "GROUT"</t>
  </si>
  <si>
    <t>VERGAS, CINTAS E PILARETES DE CONCRETO</t>
  </si>
  <si>
    <t>ENCUNHAMENTO DE ALVENARIA DE VEDAÇÃO COM ARGAMASSA APLICADA COM COLHER</t>
  </si>
  <si>
    <t>ALVENARIA DE ELEMENTOS VAZADOS</t>
  </si>
  <si>
    <t>ELEMENTOS VAZADOS DE TIJOLOS CERÂMICOS</t>
  </si>
  <si>
    <t>VA. 01- ALVENARIA DE VEDAÇÃO COM ELEMENTO VAZADO DE CONCRETO - COBOGÓ DE 19x19x10 CM</t>
  </si>
  <si>
    <t>ALVENARIA DE VEDAÇÃO COM ELEMENTO VAZADO DE CONCRETO - COBOGÓ DE 39x39x10 CM</t>
  </si>
  <si>
    <t>OUTROS ELEMENTOS DIVISÓRIOS</t>
  </si>
  <si>
    <t>PLACAS DE GRANILITE - 30MM DE ESPESSURA</t>
  </si>
  <si>
    <t>PLACAS DE GRANILITE - 40MM DE ESPESSURA</t>
  </si>
  <si>
    <t>PLACAS DE GRANILITE - 50MM DE ESPESSURA</t>
  </si>
  <si>
    <t>DIVISÓRIA EM ARDÓSIA CINZA - POLIDA 2 LADOS - ESPESSURA 30MM</t>
  </si>
  <si>
    <t>VL.01 - DIVISÓRIA DE ACABAMENTO LAMINADO MELAMÍNICO, MIOLO COLMÉIA - PAINEL/PAINEL</t>
  </si>
  <si>
    <t>VL.02 - DIVISÓRIA DE ACABAMENTO LAMINADO MELAMÍNICO, MIOLO COLMÉIA - PAINEL CEGO</t>
  </si>
  <si>
    <t>VL.03 - DIVISÓRIA DE ACABAMENTO LAMINADO MELAMÍNICO, MIOLO COLMÉIA - PORTA/BANDEIRA</t>
  </si>
  <si>
    <t>VL.04 - DIVISÓRIA DE ACABAMENTO LAMINADO MELAMÍNICO, MIOLO COLMÉIA - PAINEL/VIDRO</t>
  </si>
  <si>
    <t>VL.05 - DIVISÓRIA DE ACABAMENTO LAMINADO MELAMÍNICO, MIOLO COLMÉIA - PORTA/VIDRO</t>
  </si>
  <si>
    <t>VL.06 - DIVISÓRIA DE ACABAMENTO LAMINADO MELAMÍNICO, MIOLO COLMÉIA - PAINEL/VIDRO/PAINEL</t>
  </si>
  <si>
    <t>VL.07 - DIVISÓRIA DE ACABAMENTO LAMINADO MELAMÍNICO, MIOLO COLMÉIA - PAINEL/VIDRO/VIDRO</t>
  </si>
  <si>
    <t>VL.08 - DIVISÓRIA DE ACABAMENTO  LAMINADO MELAMÍNICO, MIOLO COLMÉIA - PORTA/BONECA/PAINEL</t>
  </si>
  <si>
    <t>VL.09 - DIVISÓRIA DE ACABAMENTO  LAMINADO MELAMÍNICO, MIOLO COLMÉIA - PORTA/BONECA/VIDRO</t>
  </si>
  <si>
    <t>FORNECIMENTO E APLICAÇÃO DE PLACA CIMENTÍCIA CORTA-FOGO - CHAPA 10 MM</t>
  </si>
  <si>
    <t xml:space="preserve"> FORNECIMENTO E INSTALAÇÃO DE PAREDE TIPO DRYWALL DE FACE DUPLA EM GESSO ACARTONADO ST - 1ST 12,5 + 1ST 12,5</t>
  </si>
  <si>
    <t xml:space="preserve"> FORNECIMENTO E INSTALAÇÃO DE PAREDE TIPO DRYWALL DE FACE DUPLA EM GESSO ACARTONADO RF - 1RF 12,5 + 1RF 12,5</t>
  </si>
  <si>
    <t xml:space="preserve"> ISOLAMENTO ACÚSTICO PARA SISTEMA DE DRYWALL</t>
  </si>
  <si>
    <t xml:space="preserve"> ISOLAMENTO TÉRMICO PARA SISTEMA DE DRYWALL</t>
  </si>
  <si>
    <t>DEMOLIÇÃO DE ALVENARIA ESTRUTURAL DE BLOCOS VAZADOS DE CONCRETO</t>
  </si>
  <si>
    <t>DEMOLIÇÃO DE ALVENARIA EM GERAL (TIJOLOS OU BLOCOS)</t>
  </si>
  <si>
    <t>DEMOLIÇÃO DE ALVENARIA DE ELEMENTOS VAZADOS</t>
  </si>
  <si>
    <t>DEMOLIÇÃO DE VERGAS, CINTAS E PILARETES DE CONCRETO</t>
  </si>
  <si>
    <t>DEMOLIÇÃO DE PLACAS DIVISÓRIAS DE GRANILITE OU SIMILAR</t>
  </si>
  <si>
    <t>DEMOLIÇÃO DE DIVISÓRIAS - CHAPAS OU TÁBUAS, INCLUSIVE ENTARUGAMENTO</t>
  </si>
  <si>
    <t>RETIRADAS</t>
  </si>
  <si>
    <t>RETIRADA DE ALVENARIA DE BLOCOS DE PEDRA NATURAL</t>
  </si>
  <si>
    <t>RETIRADA DE ALVENARIA DE TIJOLOS DE VIDRO OU ELEMENTOS VAZADOS</t>
  </si>
  <si>
    <t>RETIRADA DE PLACAS DIVISÓRIAS DE GRANILITE OU SIMILAR</t>
  </si>
  <si>
    <t>RETIRADA DE DIVISÓRIAS - CHAPAS OU TÁBUAS, EXCLUSIVE ENTARUGAMENTO</t>
  </si>
  <si>
    <t>RETIRADA DE DIVISÓRIAS - CHAPAS OU TÁBUAS, INCLUSIVE ENTARUGAMENTO</t>
  </si>
  <si>
    <t>RETIRADA DE DIVISÓRIAS - CHAPAS FIB.MADEIRA, COM MONTANTES METÁLICOS</t>
  </si>
  <si>
    <t>RECOLOCAÇÕES</t>
  </si>
  <si>
    <t>RECOLOCAÇÃO DE PLACAS DIVISÓRIAS DE GRANILITE OU SIMILAR</t>
  </si>
  <si>
    <t>RECOLOCAÇÃO DE DIVISÓRIAS - CHAPAS OU TÁBUAS, EXCLUSIVE ENTARUGAMENTO</t>
  </si>
  <si>
    <t>RECOLOCAÇÃO DE DIVISÓRIAS - CHAPAS FIB.MADEIRA, COM MONTANTES METÁLICOS</t>
  </si>
  <si>
    <t>IMPERMEABILIZACOES</t>
  </si>
  <si>
    <t>IMPERMEABILIZANTE CONTRA UMIDADE DO SOLO</t>
  </si>
  <si>
    <t>BD.01 - ARGAMASSA IMPERMEABILIZANTE DE CIMENTO E AREIA (REBOCO IMPERMEÁVEL) - TRAÇO 1:3, ESPESSURA DE 20MM</t>
  </si>
  <si>
    <t>BD.01 - ARGAMASSA IMPERMEABILIZANTE DE CIMENTO E AREIA (SUBSOLOS) - TRAÇO 1:2,5, ESPESSURA DE 20MM</t>
  </si>
  <si>
    <t>CIMENTO IMPERMEABILIZANTE DE CRISTALIZAÇÃO - ESTRUTUTURA ENTERRADA</t>
  </si>
  <si>
    <t>REGULARIZAÇÃO COM ARGAMASSA DE CIMENTO E AREIA - TRAÇO 1:3, ESPESSURA MÉDIA 30MM</t>
  </si>
  <si>
    <t>PINTURA PROTETORA COM TINTA BETUMINOSA (PARA  ARGAMASSA IMPERMEÁVEL) - 2 DEMÃOS</t>
  </si>
  <si>
    <t>PROTEÇÃO MECÂNICA COM ARGAMASSA DE CIMENTO E AREIA - TRAÇO 1:7, ESPESSURA MÉDIA 30MM</t>
  </si>
  <si>
    <t>IMPERMEABILIZANTE CONTRA ÁGUA SOB PRESSÃO</t>
  </si>
  <si>
    <t>BD.01 - ARGAMASSA IMPERMEABILIZANTE DE CIMENTO E AREIA (RESERVATÓRIOS E PISCINAS) - TRAÇO 1:3, ESPESSURA 30MM</t>
  </si>
  <si>
    <t>CIMENTO IMPERMEABILIZANTE DE CRISTALIZAÇÃO - ESTRUTURA ELEVADA</t>
  </si>
  <si>
    <t>PINTURA PROTETORA COM TINTA BETUMINOSA (PARA ARGAMASSA IMPERMEÁVEL) - 2 DEMÃOS</t>
  </si>
  <si>
    <t>PINTURA PROTETORA COM TINTA A BASE DE EPÓXI (PARA ARGAMASSA IMPERMEÁVEL)</t>
  </si>
  <si>
    <t>IMPERMEABILIZANTE CONTRA ÁGUA DE PERCOLAÇÃO</t>
  </si>
  <si>
    <t>BD.01 - ARGAMASSA IMPERMEABILIZANTE DE CIMENTO E AREIA (CALHAS E MARQUISES) - TRAÇO 1:3, ESPESSURA 30MM</t>
  </si>
  <si>
    <t>MANTA ASFÁLTICA ESPESSURA DE 3MM COM VÉU DE POLIÉSTER COLADA A MAÇARICO</t>
  </si>
  <si>
    <t>MANTA ASFÁLTICA ESPESSURA DE 4MM COM VÉU DE POLIÉSTER COLADA A MAÇARICO</t>
  </si>
  <si>
    <t>MANTA ASFÁLTICA ESPESSURA DE 4MM ANTI RAIZ COM VÉU DE POLIÉSTER</t>
  </si>
  <si>
    <t>BD.12 - IMPERMEABILIZAÇÃO A BASE DE EMULSÃO ASFÁLTICA - ESTRUTURADA COM TECIDO POLIÉSTER - 2 CAMADAS DE ESTRUTURANTE</t>
  </si>
  <si>
    <t>BD.12 - IMPERMEABILIZAÇÃO A BASE DE EMULSÃO ASFÁLTICA ESTRUTURADA COM TECIDO DE POLIÉSTER - 3 CAMADAS DE ESTRUTURANTE</t>
  </si>
  <si>
    <t>BD-12 IMPERMEABILIZAÇÃO A BASE DE EMULSÃO ASFÁLTICA MODIFICADA COM ELASTÔMEROS - ESTRUTURADA COM TECIDO DE POLIÉSTER - 2 CAMADAS DE ESTRUTURANTE</t>
  </si>
  <si>
    <t>BD.01 - PINTURA PROTETORA COM TINTA BETUMINOSA (PARA ARGAMASSA IMPERMEÁVEL) - 2 DEMÃOS</t>
  </si>
  <si>
    <t>ARGILA EXPANDIDA SOLTA</t>
  </si>
  <si>
    <t>ISOLAMENTO TÉRMICO COM ARGILA EXPANDIDA SOLTA - ESPESSURA 70MM</t>
  </si>
  <si>
    <t>ISOLAMENTO TÉRMICO COM POLIESTIRENO EXPANDIDO - ESPESSURA 50MM</t>
  </si>
  <si>
    <t>JUNTAS DE DILATAÇÃO</t>
  </si>
  <si>
    <t>MASTIQUE ELÁSTICO A BASE DE SILICONE</t>
  </si>
  <si>
    <t>MASTIQUE ELÁSTICO A BASE DE POLIURETANO - MONOCOMPONENTE</t>
  </si>
  <si>
    <t>FORNECIMENTO E COLOCAÇÃO DE JUNTA DE DILATAÇÃO DE ELASTÔMERO DE NEOPRENE, TIPO JEENE JJ2540VV OU SIMILAR</t>
  </si>
  <si>
    <t>DEMOLIÇÃO DE ARGAMASSA IMPERMEÁVEL - ESPESSURA MÉDIA DE 30MM</t>
  </si>
  <si>
    <t>DEMOLIÇÃO DE SISTEMAS IMPERMEABILIZANTES DE BASE ASFÁLTICA</t>
  </si>
  <si>
    <t>DEMOLIÇÃO DE SISTEMAS DE ISOLAMENTO TÉRMICO EM GERAL</t>
  </si>
  <si>
    <t>DEMOLIÇÃO DE CAPEAMENTO PROTETOR, EXECUTADO COM ARGAMASSA DE CIMENTO E AREIA</t>
  </si>
  <si>
    <t>DEMOLIÇÃO DE PROTEÇÃO TERMOMECÂNICA - LADRILHOS CERÂMICOS OU HIDRÁULICOS</t>
  </si>
  <si>
    <t>DEMOLIÇÃO DE ARGAMASSA DE REGULARIZAÇÃO - ESPESSURA MÉDIA DE 30MM</t>
  </si>
  <si>
    <t>RETIRADA DE ISOLAMENTO TÉRMICO - TIJOLOS CERÂMICOS FURADOS</t>
  </si>
  <si>
    <t>RETIRADA DE ISOLAMENTO TÉRMICO - AGREGADOS SOLTOS EM GERAL</t>
  </si>
  <si>
    <t>RECOLOCAÇÃO DE ISOLAMENTO TÉRMICO - AGREGADOS SOLTOS EM GERAL</t>
  </si>
  <si>
    <t>SERVIÇOS PARCIAIS</t>
  </si>
  <si>
    <t>RESINAS</t>
  </si>
  <si>
    <t>COBERTURAS</t>
  </si>
  <si>
    <t>ESTRUTURAS DE COBERTURA</t>
  </si>
  <si>
    <t>ESTRUTURA DE MADEIRA, EM TERÇAS, PARA TELHAS ONDULADAS CRFS/AL/PL/AG</t>
  </si>
  <si>
    <t>ESTRUTURA DE MADEIRA, PONTALETADA, PARA TELHAS ONDULADAS CRFS/AL/PL/AG</t>
  </si>
  <si>
    <t>ESTRUTURA COM TESOURAS DE MADEIRA PARA TELHAS ONDULADAS CRFS/AL/PL - VÃOS ATÉ 7,00M</t>
  </si>
  <si>
    <t>ESTRUTURA COM TESOURAS DE MADEIRA PARA TELHAS ONDULADAS CRFS/AL/PL - VÃOS 7,01 À 10,00M</t>
  </si>
  <si>
    <t>ESTRUTURA COM TESOURAS DE MADEIRA PARA TELHAS ONDULADAS CRFS/AL/PL - VÃOS 10,01 À 13,00M</t>
  </si>
  <si>
    <t>ESTRUTURA COM TESOURAS DE MADEIRA PARA TELHAS ONDULADAS CRFS/AL/PL - VÃOS 13,01 À 18,00M</t>
  </si>
  <si>
    <t>FORNECIMENTO DE ESTRUTURA METÁLICA PARA COBERTURA</t>
  </si>
  <si>
    <t>MONTAGEM DE ESTRUTURA METÁLICA PARA COBERTURA</t>
  </si>
  <si>
    <t>TELHADOS</t>
  </si>
  <si>
    <t>TELHAS DE BARRO COZIDO - PAULISTA</t>
  </si>
  <si>
    <t>TELHAS DE BARRO COZIDO - SUPER-PAULISTA (PLAN)</t>
  </si>
  <si>
    <t>TELHAS DE BARRO COZIDO - FRANCESA</t>
  </si>
  <si>
    <t>TELHA ONDULADA CRFS 6MM</t>
  </si>
  <si>
    <t>TELHA ONDULADA CRFS 8MM</t>
  </si>
  <si>
    <t>TELHA ESTRUTURAL TRAPEZOIDAL EM CRFS, LARGURA ÚTIL=44CM - ESPESSURA 8MM</t>
  </si>
  <si>
    <t>TELHA ESTRUTURAL TRAPEZOIDAL EM CRFS, LARGURA ÚTIL=90CM - ESPESSURA 8MM</t>
  </si>
  <si>
    <t>TELHA TRAPEZOIDAL DUPLA EM AÇO GALVANIZADO - E= 0,8MM, REVESTIMENTO B, H=40MM - PINTADA 1 FACE - MIOLO EM POLIURETANO E=30MM</t>
  </si>
  <si>
    <t>TELHA TRAPEZOIDAL EM AÇO GALVANIZADO ESPESSURA DE 0,50MM, REVESTIMENTO B, H=40MM</t>
  </si>
  <si>
    <t>TELHA ONDULADA EM AÇO GALVANIZADO ESPESSURA DE 0,50MM, REVESTIMENTO B, H=17,5MM</t>
  </si>
  <si>
    <t>TELHA TRAPEZOIDAL DUP. AÇO GALVANIZADO ESPESSURA DE 0,5MM, REVESTIMENTO B, H=40MM, COM MIOLO POLIURETANO E=30MM</t>
  </si>
  <si>
    <t>TELHA TRAPEZOIDAL EM AÇO GALVANIZADO ESP=0,5MM, H=40MM, COM PINTURA ELETROLÍTICA COR BRANCA 2 FACES</t>
  </si>
  <si>
    <t>TELHA ONDULADA EM AÇO GALVANIZADO E=0,5MM, REVESTIMENTO B, H=17,5MM COM PINTURA ELETROLÍTICA COR BRANCA 2 FACES</t>
  </si>
  <si>
    <t>TELHA TRAPEZOIDAL DUP. AÇO GALVANIZADO E=0,5MM, REVESTIMENTO B, H=40MM PINTURA MIOLO POLIURETANO E=30MM</t>
  </si>
  <si>
    <t>TELHAS EM POLICARBONATO ALVEOLAR 6MM COM ESTRUTURA METÁLICA GALVANIZADA INSTALADA</t>
  </si>
  <si>
    <t>CUMEEIRA OU ESPIGÃO PARA TELHAS PAULISTA, PLAN E FRANCESA - BARRO OU VIDRO</t>
  </si>
  <si>
    <t>CUMEEIRA PARA TELHA ONDULADA (CRFS, PVC RÍGIDO E POLIÉSTER), TRAPEZOIDAL E GRECA (PVC RÍGIDO E POLIÉSTER)</t>
  </si>
  <si>
    <t>CUMEEIRA NORMAL PARA TELHA TECNOLOGIA CRFS, ESTRUTURAL TRAPEZOIDAL 44CM</t>
  </si>
  <si>
    <t>CUMEEIRA NORMAL PARA TELHA TECNOLOGIA CRFS, ESTRUTURAL TRAPEZOIDAL - 90CM</t>
  </si>
  <si>
    <t>CUMEEIRA DE ALUMÍNIO, PERFIL ONDULADO - NORMAL E= 0,8MM</t>
  </si>
  <si>
    <t>CUMEEIRA DE ALUMÍNIO, PERFIL TRAPEZOIDAL - NORMAL - E=0,8MM</t>
  </si>
  <si>
    <t>CUMEEIRA DE ALUMÍNIO PERFIL ONDULADO - SHED - E=0,8MM</t>
  </si>
  <si>
    <t>CUMEEIRA DE ALUMÍNIO - PERFIL TRAPEZOIDAL - SHED - E=0,8MM</t>
  </si>
  <si>
    <t>CUMEEIRA TRAPEZOIDAL EM AÇO GALVANIZADO ESP=0,5MM, REVESTIMENTO B, H=40MM, L=0,60 M</t>
  </si>
  <si>
    <t xml:space="preserve"> CUMEEIRA ONDULADA EM AÇO GALVANIZADO ESP=0,50MM, REVESTIMENTO B, H=17,5MM, LARG=0,60M</t>
  </si>
  <si>
    <t>CUMEEIRA TRAPEZOIDAL EM AÇO GALVANIZADO E=0,5MM, REVESTIMENTO B, H=40MM, L=0,60M, COM PINTURA BRANCA 2 FACES</t>
  </si>
  <si>
    <t>CUMEEIRA ONDULADA EM AÇO GALVANIZADO E=0,5MM, REVESTIMENTO B, H=17,5MM, L=0,60M, COM PINTURA BRANCA 2 FACES</t>
  </si>
  <si>
    <t>SUBCOBERTURA COM FOLHA DE ALUMÍNIO</t>
  </si>
  <si>
    <t>DOMOS DE VENTILAÇÃO E ILUMINAÇÃO</t>
  </si>
  <si>
    <t>CI.01 - DOMO ACRÍLICO PARA ILUMINAÇÃO E VENTILAÇÃO</t>
  </si>
  <si>
    <t>DEMOLIÇÃO DE TELHAS DE BARRO COZIDO OU VIDRO EM GERAL</t>
  </si>
  <si>
    <t>DEMOLIÇÃO DE TELHAS EM GERAL, EXCLUSIVE TELHAS DE BARRO COZIDO E VIDRO</t>
  </si>
  <si>
    <t>RETIRADA DE ESTRUTURA MADEIRA PONTALETADA - PARA TELHAS DE BARRO COZIDO</t>
  </si>
  <si>
    <t>RETIRADA DE ESTRUTURA MADEIRA PONTALETADA - PARA TELHA ONDULADA DE CIMENTO AMIANTO, ALUMÍNIO OU PLÁSTICO</t>
  </si>
  <si>
    <t>RETIRADA DE ESTRUTURA DE MADEIRA COM TESOURAS - PARA TELHAS DE BARRO COZIDO</t>
  </si>
  <si>
    <t>RETIRADA DE ESTRUTURA DE MADEIRA COM TESOURAS - PARA TELHA ONDULADA DE CIMENTO AMIANTO, ALUMÍNIO OU PLÁSTICO</t>
  </si>
  <si>
    <t>RETIRADA DE ESTRUTURA METÁLICA INCLUSIVE PERFIS DE FIXAÇÃO</t>
  </si>
  <si>
    <t>RETIRADA PARCIAL DE MADEIRAMENTO DE TELHADO - RIPAS</t>
  </si>
  <si>
    <t>RETIRADA PARCIAL DE MADEIRAMENTO DE TELHADO - CAIBROS</t>
  </si>
  <si>
    <t>RETIRADA PARCIAL DE MADEIRAMENTO DE TELHADO - VIGAS</t>
  </si>
  <si>
    <t>RETIRADA DE FERRAGEM PARA MADEIRAMENTO DE TELHADO</t>
  </si>
  <si>
    <t>RETIRADA DE TELHAS DE BARRO COZIDO OU VIDRO - TIPO FRANCESA</t>
  </si>
  <si>
    <t>RETIRADA DE TELHAS DE BARRO COZIDO OU VIDRO - TIPO PAULISTA</t>
  </si>
  <si>
    <t>RETIRADA DE TELHAS DE BARRO COZIDO - TIPO SUPER-PAULISTA (PLAN)</t>
  </si>
  <si>
    <t>RETIRADA DE TELHAS EM GERAL, EXCLUSIVE TELHAS DE BARRO COZIDO, VIDRO E ESTRUTURAIS DE CRFS</t>
  </si>
  <si>
    <t>RETIRADA DE TELHAS ESTRUTURAIS DE CRFS OU CIMENTO AMIANTO - LARGURA ÚTIL=44CM</t>
  </si>
  <si>
    <t>RETIRADA DE TELHAS ESTRUTURAIS DE CRFS OU CIMENTO AMIANTO - LARGURA ÚTIL=90CM</t>
  </si>
  <si>
    <t>RETIRADA DE CUMEEIRAS OU ESPIGÕES DE BARRO COZIDO OU VIDRO EM GERAL</t>
  </si>
  <si>
    <t>RETIRADA DE CUMEEIRAS OU ESPIGÕES DE MATERIAIS EM GERAL - EXCLUSIVE BARRO COZIDO OU VIDRO</t>
  </si>
  <si>
    <t>RECOLOCAÇÃO PARCIAL DE MADEIRAMENTO DE TELHADO - RIPAS</t>
  </si>
  <si>
    <t>RECOLOCAÇÃO PARCIAL DE MADEIRAMENTO DE TELHADO - CAIBROS</t>
  </si>
  <si>
    <t>RECOLOCAÇÃO PARCIAL DE MADEIRAMENTO DE TELHADO - VIGAS</t>
  </si>
  <si>
    <t>RECOLOCAÇÃO DE FERRAGEM PARA MADEIRAMENTO DE TELHADO</t>
  </si>
  <si>
    <t>RECOLOCAÇÃO DE TELHAS DE BARRO COZIDO OU VIDRO - TIPO FRANCESA</t>
  </si>
  <si>
    <t>RECOLOCAÇÃO DE TELHAS DE BARRO COZIDO OU VIDRO - TIPO PAULISTA</t>
  </si>
  <si>
    <t>RECOLOCAÇÃO DE TELHAS DE BARRO COZIDO - TIPO SUPER-PAULISTA (PLAN)</t>
  </si>
  <si>
    <t>RECOLOCAÇÃO DE TELHAS DE CRF, CIMENTO AMIANTO, ALUMÍNIO OU PLÁSTICO - ONDULADA COMUM</t>
  </si>
  <si>
    <t>RECOLOCAÇÃO DE TELHAS ESTRUTURAIS DE CRFS OU CIMENTO AMIANTO - LARGURA ÚTIL=44CM</t>
  </si>
  <si>
    <t>RECOLOCAÇÃO DE TELHAS ESTRUTURAIS DE CRFS OU CIMENTO AMIANTO - LARGURA ÚTIL=90CM</t>
  </si>
  <si>
    <t>RECOLOCAÇÃO DE CUMEEIRAS OU ESPIGÕES DE BARRO COZIDO</t>
  </si>
  <si>
    <t>RECOLOCAÇÃO DE CUMEEIRAS OU ESPIGÕES DE MATERIAIS EM GERAL - EXCLUSIVE BARRO COZIDO OU VIDRO</t>
  </si>
  <si>
    <t>REVISÃO GERAL DE TELHADOS DE BARRO, INCLUSIVE TOMADA DE GOTEIRA</t>
  </si>
  <si>
    <t>REMANEJAMENTO DE TELHAS DE BARRO COZIDO, INCLUSIVE ESCOVAMENTO</t>
  </si>
  <si>
    <t>REVISÃO, ESCOVAÇÃO, INCLUSIVE  TOMADA DE GOTEIRAS DE TELHADOS EM GERAL, EXCLUSIVE PARA TELHAS DE BARRO COZIDO OU VIDRO</t>
  </si>
  <si>
    <t>MADEIRAMENTO DE TELHADO, PADRÃO PEROBA - RIPAS 1,5X5CM</t>
  </si>
  <si>
    <t>MADEIRAMENTO DE TELHADO, PADRÃO PEROBA - CAIBROS 5X6CM</t>
  </si>
  <si>
    <t>MADEIRAMENTO DE TELHADO, PADRÃO PEROBA - VIGAS 6X12CM</t>
  </si>
  <si>
    <t>PARAFUSO ROSCA SOBERBA PARA FIXAÇÃO DE TELHAS EM CRFS OU CIMENTO AMIANTO</t>
  </si>
  <si>
    <t>GANCHO COM ROSCA UMA EXTREMIDADE PARA FIXAÇÃO DE TELHA ESTRUTURAL TRAPEZOIDAL - 90CM</t>
  </si>
  <si>
    <t>PLACA DE VENTILAÇÃO PARA TELHA ESTRUTURAL TRAPEZOIDAL - 90CM</t>
  </si>
  <si>
    <t>ESQUADRIAS DE MADEIRA</t>
  </si>
  <si>
    <t>PORTAS DE PASSAGEM</t>
  </si>
  <si>
    <t>PORTA LISA ESPECIAL/ SÓLIDA PARA BOX, PARA PORTADORES DE DEFICIÊNCIA FÍSICA - 82X170CM</t>
  </si>
  <si>
    <t>PORTA LISA ESPECIAL/ SÓLIDA PARA PORTADORES DE DEFICIÊNCIA FÍSICA - 82X210CM</t>
  </si>
  <si>
    <t>PM.05 - PORTA LISA ESPECIAL/ SÓLIDA - 62X210CM</t>
  </si>
  <si>
    <t xml:space="preserve"> PM.07 -  PORTA LISA ESPECIAL/ SÓLIDA - 82X210CM</t>
  </si>
  <si>
    <t>PM.08 -  PORTA LISA ESPECIAL/ SÓLIDA - 92X210CM</t>
  </si>
  <si>
    <t>PM.09 - PORTA LISA ESPECIAL/ SÓLIDA - 102X210CM</t>
  </si>
  <si>
    <t>PM.11 - PORTA LISA COMUM/ ENCABEÇADA - 72X210CM</t>
  </si>
  <si>
    <t xml:space="preserve"> PM.12 - PORTA LISA COMUM/ ENCABEÇADA - 82X210CM</t>
  </si>
  <si>
    <t>PM.13 - PORTA LISA COMUM/ ENCABEÇADA - 92X210CM</t>
  </si>
  <si>
    <t xml:space="preserve"> PM.14 - PORTA LISA COMUM/ ENCABEÇADA - 102X210CM</t>
  </si>
  <si>
    <t>PM.37 - PORTA VENEZIANA - 82X210CM</t>
  </si>
  <si>
    <t>PM.38 - PORTA VENEZIANA - 92X210CM</t>
  </si>
  <si>
    <t>PM.39 - PORTA DE MADEIRA LISA COMUM/ ENCABEÇADA DE CORRER, 2 FOLHAS, TRILHO DE ALUMÍNIO</t>
  </si>
  <si>
    <t>PM.45 - PORTA DE MADEIRA LISA COMUM/ ENCABEÇADA, 2 FOLHAS - 124X210CM</t>
  </si>
  <si>
    <t>PM.46 - PORTA DE MADEIRA LISA COMUM/ ENCABEÇADA - 2 FOLHAS - 144X210CM</t>
  </si>
  <si>
    <t>PM.47 - PORTA DE MADEIRA LISA COMUM/ ENCABEÇADA - 2 FOLHAS - 164X210CM</t>
  </si>
  <si>
    <t>PM.48 - PORTA DE MADEIRA LISA COMUM/ ENCABEÇADA, 2 FOLHAS - 184X210CM</t>
  </si>
  <si>
    <t>PM.49 - PORTA DE MADEIRA LISA COMUM/ ENCABEÇADA, 2 FOLHAS - 204X210CM</t>
  </si>
  <si>
    <t>EM.01 - BATENTE DE MADEIRA (14CM) - PARA PORTA DE 1 FOLHA, SEM BANDEIRA</t>
  </si>
  <si>
    <t>JG</t>
  </si>
  <si>
    <t>EM.01 - BATENTE DE MADEIRA (14CM) - PARA PORTA DE 2 FOLHAS, SEM BANDEIRA</t>
  </si>
  <si>
    <t>EM.01 - BATENTE DE MADEIRA (14CM) - PARA PORTA COM BANDEIRA</t>
  </si>
  <si>
    <t>EM.01 - BATENTE DE MADEIRA (14CM) - PARA INSTALAÇÕES SANITÁRIAS</t>
  </si>
  <si>
    <t>EM.02 - BATENTE DE MADEIRA (25CM) - PARA PORTA DE 1 FOLHA, SEM BANDEIRA</t>
  </si>
  <si>
    <t>EM.02 - BATENTE DE MADEIRA (25CM) - PARA PORTA DE 2 FOLHAS, SEM BANDEIRA</t>
  </si>
  <si>
    <t>EM.02 - BATENTE DE MADEIRA (25CM) - PARA PORTA COM BANDEIRA</t>
  </si>
  <si>
    <t>EM.03 - BATENTE DE MADEIRA (9,5CM) - PARA PORTA EM DIVISÓRIA</t>
  </si>
  <si>
    <t>EM.21 - VISOR FIXO COM VIDRO E REQUADRO DE MADEIRA PARA PORTA</t>
  </si>
  <si>
    <t>EM.26 - FAIXA BATE MACA EM LAMINADO  MELAMÍNICO PARA PORTA DE MADEIRA</t>
  </si>
  <si>
    <t>FERRAGENS E COMPLEMENTOS METÁLICOS</t>
  </si>
  <si>
    <t>CONJUNTO DE FECHADURA DE CILINDRO, 55MM, TRÁFEGO INTENSO, MAÇANETA EM ZAMAC, GUARNIÇÕES EM AÇO, ACABAMENTO CROMADO - PARA PORTA INTERNA OU EXTERNA</t>
  </si>
  <si>
    <t>CONJUNTO DE FECHADURA DE CILINDRO, CAIXA RASA (22MM) - PORTA COM MONTANTE ESTREITO</t>
  </si>
  <si>
    <t>CONJUNTO DE FECHADURA DE CILINDRO, SÓ LINGUETA (55MM) - TRÁFEGO INTENSO - PORTA DE ABRIR</t>
  </si>
  <si>
    <t>CONJUNTO DE FECHADURA DE CILINDRO, BICO DE PAPAGAIO (22MM) - PORTA DE CORRER</t>
  </si>
  <si>
    <t>FECHADURA TIPO GORGE (55MM) - TRÁFEGO INTENSO, MAÇANETA EM ZEMAC, GUARNIÇÕES EM AÇO, ACABAMENTO CROMADO BRILHANTE</t>
  </si>
  <si>
    <t>FECHADURA TIPO TRANQUETA E TRINCO (55MM) - TRÁFEGO INTENSO, MAÇANETA EM ZAMAC, GUARNIÇÕES EM AÇO, ACABAMENTO CROMADO BRILHANTE - PORTA DE SANITÁRIO</t>
  </si>
  <si>
    <t>CONJUNTO DE FECHADURA TIPO TETRA - SOMENTE TRANCA</t>
  </si>
  <si>
    <t>CJ</t>
  </si>
  <si>
    <t>TARGETA DE SOBREPOR,TIPO "LIVRE-OCUPADO"- 60X65MM</t>
  </si>
  <si>
    <t>FECHO DE EMBUTIR, TRAVA ACIONADA POR ALAVANCA, 3/4"X400MM - PORTA 2 FOLHAS</t>
  </si>
  <si>
    <t>FECHO DE EMBUTIR,TRAVA ACIONADA POR ALAVANCA, 3/4"X200MM - PORTA 2 FOLHAS</t>
  </si>
  <si>
    <t>MOLA FECHA-PORTA,TIPO LEVE (AMORTECEDOR HIDRÁULICO)</t>
  </si>
  <si>
    <t>MOLA FECHA-PORTA,TIPO PESADO</t>
  </si>
  <si>
    <t>MOLA VAI-E-VEM, DE TOPO</t>
  </si>
  <si>
    <t>CADEADO DE LATÃO (COM CILINDRO E TRAVA DUPLA) - 35MM PESO MÍNIMO 140G</t>
  </si>
  <si>
    <t>PORTA-CADEADO DE FERRO PINTADO - 63MM PESO MÍNIMO 25G</t>
  </si>
  <si>
    <t>PORTA-CADEADO DE FERRO PINTADO - 89MM PESO MÍNIMO 115G</t>
  </si>
  <si>
    <t>BARRA ANTI-PÂNICO PARA  PORTA 1 FOLHA - COLOCADA</t>
  </si>
  <si>
    <t>RESPIRO PARA ARMÁRIO EM LATÃO CROMADO - DIÂMETRO 10CM</t>
  </si>
  <si>
    <t>PORTAS COM REVESTIMENTO</t>
  </si>
  <si>
    <t>PM.50 - PORTA DE MADEIRA LISA COMUM/ ENCABEÇADA, REVESTIDA COM LAMINADO MELAMÍNICO - 2 FOLHAS 124X210CM</t>
  </si>
  <si>
    <t>PM.51 - PORTA DE MADEIRA LISA COMUM/ ENCABEÇADA, REVESTIDA COM LAMINADO MELAMÍNICO - 2 FOLHAS 144X210CM</t>
  </si>
  <si>
    <t>PM.52 - PORTA DE MADEIRA LISA COMUM/ ENCABEÇADA, REVESTIDA COM LAMINADO MELAMÍNICO - 2 FOLHAS 164X210CM</t>
  </si>
  <si>
    <t>PM.53 - PORTA DE MADEIRA LISA COMUM/ ENCABEÇADA, REVESTIDA COM LAMINADO MELAMÍNICO - 2 FOLHAS 184X210CM</t>
  </si>
  <si>
    <t>PM.54 - PORTA DE MADEIRA LISA COMUM/ ENCABEÇADA, REVESTIDA COM LAMINADO MELAMÍNICO - 2 FOLHAS 204X210CM</t>
  </si>
  <si>
    <t>PM.17 - PORTA LISA COMUM/ ENCABEÇADA REVESTIDA COM LAMINADO MELAMÍNICO - 82X210CM</t>
  </si>
  <si>
    <t>PM.18 - PORTA LISA COMUM/ ENCABEÇADA REVESTIDA COM LAMINADO MELAMÍNICO - 92X210CM</t>
  </si>
  <si>
    <t>PM.19 - PORTA LISA COMUM/ ENCABEÇADA REVESTIDA COM LAMINADO MELAMÍNICO - 102X210CM</t>
  </si>
  <si>
    <t>PM.57 - PORTA GUICHÊ EM MADEIRA LISA ESPECIAL/ SÓLIDA - 82X210CM - REVESTIDA COM LAMINADO  MELAMÍNICO</t>
  </si>
  <si>
    <t>ARMÁRIOS</t>
  </si>
  <si>
    <t>ARMÁRIO SEM PORTAS, REVESTIMENTO EXTERNO E INTERNO EM LAMINADO MELAMÍNICO</t>
  </si>
  <si>
    <t>ARMÁRIO COM PORTAS, SEM REVESTIMENTO</t>
  </si>
  <si>
    <t>ARMÁRIO COM PORTAS, REVESTIMENTO EXTERNO E INTERNO EM LAMINADO MELAMÍNICO</t>
  </si>
  <si>
    <t>PORTAS PARA ARMÁRIO SEM REVESTIMENTO</t>
  </si>
  <si>
    <t>PORTAS PARA ARMÁRIO COM REVESTIMENTO EXTERNO EM LAMINADO MELAMÍNICO</t>
  </si>
  <si>
    <t>PORTAS PARA ARMÁRIO COM REVESTIMENTO EXTERNO E INTERNO EM LAMINADO MELAMÍNICO</t>
  </si>
  <si>
    <t>PRATELEIRA PARA ARMÁRIO SEM REVESTIMENTO</t>
  </si>
  <si>
    <t>PRATELEIRA PARA ARMÁRIO, REVESTIDA EM 1 FACE EM LAMINADO MELAMÍNICO</t>
  </si>
  <si>
    <t>PRATELEIRA PARA ARMÁRIO, REVESTIDA EM 2 FACES, EM LAMINADO MELAMÍNICO</t>
  </si>
  <si>
    <t>GAVETA PARA ARMÁRIO SEM REVESTIMENTO</t>
  </si>
  <si>
    <t>GAVETA PARA ARMÁRIO,REVESTIMENTO EXTERNO EM LAMINADO MELAMÍNICO</t>
  </si>
  <si>
    <t>GAVETA PARA ARMÁRIO, REVESTIMENTO EXTERNO E INTERNO EM LAMINADO MELAMÍNICO</t>
  </si>
  <si>
    <t>MM.13 -  ARMÁRIO PARA CUMBUCAS</t>
  </si>
  <si>
    <t>MM.14 -  ARMÁRIO PARA CANECAS</t>
  </si>
  <si>
    <t>MM.15 -  ARMÁRIO PARA PRATOS</t>
  </si>
  <si>
    <t>MM.20 - CABIDE DE MADEIRA PARA SACOLAS</t>
  </si>
  <si>
    <t>PEITORIL DE MADEIRA</t>
  </si>
  <si>
    <t>RETIRADA DE FOLHAS DE PORTA DE PASSAGEM OU JANELA</t>
  </si>
  <si>
    <t>RETIRADA DE BATENTES DE MADEIRA</t>
  </si>
  <si>
    <t>RETIRADA DE GUARNIÇÕES OU MOLDURAS DE MADEIRA</t>
  </si>
  <si>
    <t>RETIRADA DE GUICHÊS, INCLUSIVE BATENTE E FERRAGENS</t>
  </si>
  <si>
    <t>RETIRADA DE FECHADURAS DE EMBUTIR, COMPLETAS</t>
  </si>
  <si>
    <t>RETIRADA DE FECHADURAS, FECHOS OU TARGETAS DE SOBREPOR</t>
  </si>
  <si>
    <t>RETIRADA DE MAÇANETAS</t>
  </si>
  <si>
    <t>PAR</t>
  </si>
  <si>
    <t>RETIRADA DE ESPELHOS</t>
  </si>
  <si>
    <t>RETIRADA DE ROSETAS OU ENTRADAS DE CHAVE GORGE</t>
  </si>
  <si>
    <t>RETIRADA DE BORBOLETAS OU LEVANTADORES TIPO "UNHA"</t>
  </si>
  <si>
    <t>RETIRADA DE DOBRADIÇAS</t>
  </si>
  <si>
    <t>RECOLOCAÇÃO DE FOLHAS DE PORTA DE PASSAGEM OU JANELA</t>
  </si>
  <si>
    <t>RECOLOCAÇÃO DE BATENTES MADEIRA</t>
  </si>
  <si>
    <t>RECOLOCAÇÃO DE GUARNIÇÕES OU MOLDURAS DE MADEIRA</t>
  </si>
  <si>
    <t>RECOLOCAÇÃO DE GUICHÊS, INCLUSIVE BATENTE E FERRAGENS</t>
  </si>
  <si>
    <t>RECOLOCAÇÃO DE FECHADURAS DE EMBUTIR, COMPLETAS</t>
  </si>
  <si>
    <t>RECOLOCAÇÃO DE FECHADURAS, FECHOS OU TARGETAS DE SOBREPOR</t>
  </si>
  <si>
    <t>RECOLOCAÇÃO DE MAÇANETAS</t>
  </si>
  <si>
    <t>RECOLOCAÇÃO DE ESPELHOS</t>
  </si>
  <si>
    <t>RECOLOCAÇÃO DE ROSETAS OU ENTRADAS DE CHAVE GORGE</t>
  </si>
  <si>
    <t>RECOLOCAÇÃO DE BORBOLETAS OU LEVANTADORES TIPO "UNHA"</t>
  </si>
  <si>
    <t>RECOLOCAÇÃO DE DOBRADIÇAS</t>
  </si>
  <si>
    <t>GUARNIÇÃO OU MOLDURA DE MADEIRA - 4,5CM</t>
  </si>
  <si>
    <t>GUARNIÇÃO OU MOLDURA DE MADEIRA - 7,5CM</t>
  </si>
  <si>
    <t>GUARNIÇÃO OU MOLDURA DE MADEIRA - 10,0CM</t>
  </si>
  <si>
    <t>GUARNIÇÃO OU MOLDURA DE MADEIRA - 15,0CM</t>
  </si>
  <si>
    <t>CONJUNTO DE FECHADURA DE CILINDRO (55MM) - TRÁFEGO INTENSO, MAÇANETA EM ZAMAC, GUARNIÇÕES EM AÇO, ACABAMENTO CROMADO BRILHANTE - INCLUSIVE ADAPTAÇÃO DA FURAÇÃO</t>
  </si>
  <si>
    <t>CONJUNTO DE FECHADURA DE CILINDRO, CAIXA RASA (22MM) - PORTA COM MONTANTE ESTREITO - INCLUSIVE ADAPTAÇÃO DA FURAÇÃO</t>
  </si>
  <si>
    <t>CONJUNTO DE FECHADURA DE CILINDRO, SÓ LINGUETA (55MM) - TRÁFEGO INTENSO - PORTA DE ABRIR -  INCLUSIVE ADAPTAÇÃO DA FURAÇÃO</t>
  </si>
  <si>
    <t>CONJUNTO DE FECHADURA DE CILINDRO, BICO DE PAPAGAIO (22MM) - PORTA DE CORRER - INCUSIVE ADAPTAÇÃO DA FURAÇÃO</t>
  </si>
  <si>
    <t>FECHADURA TIPO GORGE, 55MM, TRÁFEGO INTENSO, MAÇANETA EM ZAMAC, GUARNIÇÕES EM AÇO, ACABAMENTO CROMADO BRILHANTE - INCLUSIVE ADAPTAÇÃO DA FURAÇÃO</t>
  </si>
  <si>
    <t>TARGETA DE SOBREPOR, TIPO "LIVRE-OCUPADO" - 60X65MM - INCLUSIVE ADAPTAÇÃO E FURAÇÃO</t>
  </si>
  <si>
    <t>MAÇANETA EM ZAMAC</t>
  </si>
  <si>
    <t>ESPELHO RETANGULAR EM AÇO CROMADO BRILHANTE</t>
  </si>
  <si>
    <t>DOBRADIÇA EM AÇO LAMINADO, CROMADA - 3 1/2"X3"</t>
  </si>
  <si>
    <t>ESQUADRIAS METALICAS</t>
  </si>
  <si>
    <t>PORTAS</t>
  </si>
  <si>
    <t>PP.01 - PORTA EM FERRO PERFILADO, DUPLA ALMOFADADA - ABRIR, 1 FOLHA</t>
  </si>
  <si>
    <t>PP.02 - PORTA EM FERRO PERFILADO, DUPLA ALMOFADADA - ABRIR, 2 FOLHA</t>
  </si>
  <si>
    <t>PP.04 - PORTA EM FERRO PERFILADO, MEIO VIDRO COM SUBDIVISÕES - ABRIR, 1 FOLHA</t>
  </si>
  <si>
    <t>PP.05 - PORTA EM FERRO PERFILADO, MEIO VIDRO COM SUBDIVISÕES - ABRIR, 2 FOLHAS</t>
  </si>
  <si>
    <t>PP.06 - PORTA EM FERRO PERFILADO, MEIO VIDRO COM SUBDIVISÕES - CORRER</t>
  </si>
  <si>
    <t>PORTA EM FERRO PERFILADO (TIPO PP 01)- INSTALAÇÃO SANITÁRIA PARA PORTADORES DE DEFICIÊNCIA - 90 X 210CM</t>
  </si>
  <si>
    <t>PORTA EM FERRO PERFILADO FIXO COMPLEMENTO PORTA (INCLUSIVE VIDRO E PINTURA)</t>
  </si>
  <si>
    <t>PF.10 - PORTA EM PERFIL DE CHAPA DOBRADA, MEIO VIDRO - ABRIR, 1 FOLHA</t>
  </si>
  <si>
    <t>PF.23 - PORTA EM PERFIL DE CHAPA DOBRADA, VENEZIANA, ABRIR 1 FOLHA</t>
  </si>
  <si>
    <t>PF.28 - PORTA EM PERFIL DE CHAPA DOBRADA, VENEZIANA, ABRIR 2 FOLHAS</t>
  </si>
  <si>
    <t>PA.10 - PORTA EM ALUMÍNIO ANODIZADO, MEIO VIDRO - ABRIR, 1 FOLHA</t>
  </si>
  <si>
    <t>PA.11 - PORTA EM ALUMÍNIO ANODIZADO, MEIO VIDRO, DE ABRIR, 2 FOLHAS</t>
  </si>
  <si>
    <t>PA.12 - PORTA EM ALUMÍNIO ANODIZADO, MEIO VIDRO - CORRER</t>
  </si>
  <si>
    <t>PA.16 - PORTA EM ALUMÍNIO ANODIZADO, VENEZIANA - ABRIR, 1 FOLHA</t>
  </si>
  <si>
    <t>PORTA DE ENROLAR, EM CHAPA ONDULADA N.22</t>
  </si>
  <si>
    <t>PF.20 - PORTA DE ENROLAR, EM TIRAS ARTICULADAS E RAIADAS DE CHAPA N.22</t>
  </si>
  <si>
    <t>PF.20 - COLUNA FIXA OU MÓVEL PARA PORTAS OU GRADES DE ENROLAR</t>
  </si>
  <si>
    <t>PF.20 - CAVALETE CENTRAL - PARA COLUNA MÓVEL DE PORTA DE ENROLAR</t>
  </si>
  <si>
    <t>EF.02 - BATENTE ESPECIAL EM PERFIL DE CHAPA DOBRADA N. 14</t>
  </si>
  <si>
    <t>EF.03 - BATENTE EM PERFIL DE CHAPA DOBRADA Nº20,1 FOLHA, SEM BANDEIRA</t>
  </si>
  <si>
    <t>EF.04 - BATENTE EM PERFIL DE CHAPA DOBRADA NÚMERO 20, 2 FOLHAS, SEM BANDEIRA</t>
  </si>
  <si>
    <t>BATENTE DE ALUMÍNIO PARA DIVISÓRIA DE GRANILITE</t>
  </si>
  <si>
    <t>EP.14/16 - BANDEIRA FIXA EM FERRO PERFILADO COM SUBDIVISÕES PARA VIDRO</t>
  </si>
  <si>
    <t>CAIXILHOS</t>
  </si>
  <si>
    <t>CP.01 - CAIXILHO EM FERRO PERFILADO - FIXO, SEM VENTILAÇÃO PERMANENTE</t>
  </si>
  <si>
    <t>CP.03 - CAIXILHO EM FERRO PERFILADO - FIXO, COM VENTILAÇÃO PERMANENTE</t>
  </si>
  <si>
    <t>CP.05 - CAIXILHO EM FERRO PERFILADO - PIVOTANTE</t>
  </si>
  <si>
    <t>CP.09 - CAIXILHO EM FERRO PERFILADO - MAXIMAR</t>
  </si>
  <si>
    <t>CP.13 - CAIXILHO EM FERRO PERFILADO - BASCULANTE</t>
  </si>
  <si>
    <t>CP.17 - CAIXILHO EM FERRO PERFILADO - DE CORRER</t>
  </si>
  <si>
    <t>CF.13 - CAIXILHO EM PERFIL DE CHAPA DOBRADA - BASCULANTE</t>
  </si>
  <si>
    <t>CF.19 - CAIXILHO EM PERFIL DE CHAPA DOBRADA, VENEZIANA, FIXO COM VENTILAÇÃO PERMANENTE</t>
  </si>
  <si>
    <t>CA.02 - CAIXILHO EM ALUMÍNIO ANODIZADO, FIXO, SEM VENTILAÇÃO PERMANENTE</t>
  </si>
  <si>
    <t>CA.04 - CAIXILHO EM ALUMÍNIO ANODIZADO, FIXO, COM VENTILAÇÃO PERMANENTE</t>
  </si>
  <si>
    <t>CA.05 - CAIXILHO EM ALUMÍNIO ANODIZADO - PIVOTANTE</t>
  </si>
  <si>
    <t>CA.09 - CAIXILHO EM ALUMÍNIO ANODIZADO - MAXIMAR</t>
  </si>
  <si>
    <t>CA.13 - CAIXILHO EM ALUMÍNIO ANODIZADO - BASCULANTE</t>
  </si>
  <si>
    <t>CA.17 - CAIXILHO EM ALUMÍNIO ANODIZADO VENEZIANA - DE CORRER</t>
  </si>
  <si>
    <t>JANELA EM ALUMÍNIO ANODIZADO - DE CORRER - COM 3 FOLHAS  COM TELA DE AÇO INOX - 1,00 x 1,20 M</t>
  </si>
  <si>
    <t>JANELA EM ALUMÍNIO ANODIZADO - VENEZIANA - 2,00 x 0,60 M</t>
  </si>
  <si>
    <t>EP.06 - GRADE DE PROTEÇÃO EM FERRO REDONDO</t>
  </si>
  <si>
    <t>EP.07 - GRADE DE PROTEÇÃO EM FERRO CHATO</t>
  </si>
  <si>
    <t>GRADE DE PROTEÇÃO EM FERRO GALVANIZADO ELETROFUNDIDO - BARRA 25X2MM, MALHA 65X132MM</t>
  </si>
  <si>
    <t>EP.10 - TELA DE PROTEÇÃO EM ARAME N.12, MALHA DE 1/2" - INCLUSIVE REQUADRO</t>
  </si>
  <si>
    <t>EP.11 - TELA MOSQUITEIRO EM ARAME GALVANIZADO MALHA 14, FIO 28 INCLUSIVE  REQUADRO</t>
  </si>
  <si>
    <t>PORTAS ESPECIAIS</t>
  </si>
  <si>
    <t>PP.47 - PORTA EM FERRO PERFILADO COM CHAPA PARA ENTRADA DE ÁGUA OU GÁS ENCANADO</t>
  </si>
  <si>
    <t>PP.35 - PORTA EM FERRO PERFILADO COM CHAPA PARA ABRIGO DE LIXO</t>
  </si>
  <si>
    <t>PP.36 - PORTA EM FERRO PERFILADO COM TELA PARA ABRIGO DE GÁS</t>
  </si>
  <si>
    <t>PP.48 - PORTA EM FERRO PERFILADO COM CHAPA PARA PASSA-PRATOS</t>
  </si>
  <si>
    <t>ALÇAPÃO EM FERRO PERFILADO COM CHAPA</t>
  </si>
  <si>
    <t>RETIRADA DE ESQUADRIAS METÁLICAS EM GERAL, PORTAS OU CAIXILHOS</t>
  </si>
  <si>
    <t>RETIRADA DE BATENTES METÁLICOS</t>
  </si>
  <si>
    <t>RETIRADA DE BRAÇO DE ALAVANCA</t>
  </si>
  <si>
    <t>RETIRADA DE ALAVANCA</t>
  </si>
  <si>
    <t>RETIRADA DE PUXADOR DE ENGATE, PARA CAIXILHOS DE CORRER</t>
  </si>
  <si>
    <t>RECOLOCAÇÃO DE ESQUADRIAS METÁLICAS EM GERAL, PORTAS OU CAIXILHOS</t>
  </si>
  <si>
    <t>RECOLOCAÇÃO DE BATENTES METÁLICOS</t>
  </si>
  <si>
    <t>RECOLOCAÇÃO DE BRAÇO DE ALAVANCA</t>
  </si>
  <si>
    <t>RECOLOCAÇÃO DE ALAVANCA</t>
  </si>
  <si>
    <t>RECOLOCAÇÃO DE PUXADOR DE ENGATE, PARA CAIXILHOS DE CORRER</t>
  </si>
  <si>
    <t>BRAÇO DE ALAVANCA EM FERRO CHATO</t>
  </si>
  <si>
    <t>ALAVANCA EM METAL CROMADO, PARA CAIXILHOS BASCULANTES</t>
  </si>
  <si>
    <t>CAIXILHOS E TROCA DE REBITES</t>
  </si>
  <si>
    <t>FERRO TRABALHADO - CAIXILHOS E PEQUENAS PEÇAS DE SERRALHERIA</t>
  </si>
  <si>
    <t>ALUMÍNIO EXTRUDADO TRABALHADO - CAIXILHOS E PEQUENAS PEÇAS DE SERRALHERIA</t>
  </si>
  <si>
    <t>PUXADOR ALAVANCA MAXIM-AR PARA JANELA</t>
  </si>
  <si>
    <t>INSTALACOES ELETRICAS</t>
  </si>
  <si>
    <t>ENTRADA DE ENERGIA E TELEFONE</t>
  </si>
  <si>
    <t>ENTRADA AÉREA DE ENERGIA E TELEFONE - 13 À 16KVA</t>
  </si>
  <si>
    <t>ENTRADA AÉREA DE ENERGIA E TELEFONE - 17 À 20KVA</t>
  </si>
  <si>
    <t>ENTRADA AÉREA DE ENERGIA E TELEFONE - 21 À 23KVA</t>
  </si>
  <si>
    <t>LD.06 - ENTRADA AÉREA DE ENERGIA E TELEFONE - 24 À 30KVA</t>
  </si>
  <si>
    <t>LD.07 - ENTRADA AÉREA DE ENERGIA E TELEFONE - 31 À 39KVA</t>
  </si>
  <si>
    <t>LD.08 - ENTRADA AÉREA DE ENERGIA E TELEFONE - 40 À 47KVA</t>
  </si>
  <si>
    <t>LD.09 - ENTRADA AÉREA DE ENERGIA E TELEFONE - 48 À 54KVA</t>
  </si>
  <si>
    <t>LD.10 - ENTRADA AÉREA DE ENERGIA E TELEFONE - 55 À 62KVA</t>
  </si>
  <si>
    <t>LD.11 - ENTRADA AÉREA DE ENERGIA E TELEFONE - 63 À 70KVA</t>
  </si>
  <si>
    <t>LD.12 - ENTRADA AÉREA DE ENERGIA E TELEFONE - 71 À 75KVA</t>
  </si>
  <si>
    <t>ENTRADA AÉREA DE TELEFONE</t>
  </si>
  <si>
    <t>ELETRODUTOS - BT</t>
  </si>
  <si>
    <t>ELETRODUTO DE PVC RÍGIDO, ROSCÁVEL - 20MM (1/2")</t>
  </si>
  <si>
    <t>ELETRODUTO DE PVC RÍGIDO, ROSCÁVEL - 25MM (3/4")</t>
  </si>
  <si>
    <t>ELETRODUTO DE PVC RÍGIDO, ROSCÁVEL - 32MM (1")</t>
  </si>
  <si>
    <t>ELETRODUTO DE PVC RÍGIDO, ROSCÁVEL - 40MM (1 1/4")</t>
  </si>
  <si>
    <t>ELETRODUTO DE PVC RÍGIDO, ROSCÁVEL - 50MM (1 1/2")</t>
  </si>
  <si>
    <t>ELETRODUTO DE PVC RÍGIDO, ROSCÁVEL - 60MM (2")</t>
  </si>
  <si>
    <t>ELETRODUTO DE PVC RÍGIDO, ROSCÁVEL - 75MM (2 1/2")</t>
  </si>
  <si>
    <t>ELETRODUTO DE PVC RÍGIDO, ROSCÁVEL - 85MM (3")</t>
  </si>
  <si>
    <t>ELETRODUTO DE PVC RÍGIDO, ROSCÁVEL - 110MM (4")</t>
  </si>
  <si>
    <t>ELETRODUTO DE AÇO GALVANIZADO ELETROLÍTICO, TIPO LEVE I - 3/4"</t>
  </si>
  <si>
    <t>ELETRODUTO DE AÇO GALVANIZADO ELETROLÍTICO, TIPO LEVE I - 1"</t>
  </si>
  <si>
    <t>ELETRODUTO DE AÇO GALVANIZADO ELETROLÍTICO, TIPO LEVE I - 1 1/4"</t>
  </si>
  <si>
    <t>ELETRODUTO DE AÇO GALVANIZADO ELETROLÍTICO, TIPO LEVE I - 1 1/2"</t>
  </si>
  <si>
    <t>ELETRODUTO DE AÇO GALVANIZADO ELETROLÍTICO, TIPO LEVE I - 2"</t>
  </si>
  <si>
    <t>ELETRODUTO DE AÇO GALVANIZADO ELETROLÍTICO, TIPO LEVE I - 2 1/2"</t>
  </si>
  <si>
    <t>ELETRODUTO DE AÇO GALVANIZADO ELETROLÍTICO, TIPO LEVE I - 3"</t>
  </si>
  <si>
    <t>ELETRODUTO DE AÇO GALVANIZADO ELETROLÍTICO, TIPO LEVE I - 4"</t>
  </si>
  <si>
    <t>ELETRODUTO DE AÇO GALVANIZADO A FOGO, TIPO SEMI-PESADO/ MÉDIO - 1/2"</t>
  </si>
  <si>
    <t>ELETRODUTO DE AÇO GALVANIZADO A FOGO, TIPO SEMI-PESADO/ MÉDIO - 3/4"</t>
  </si>
  <si>
    <t>ELETRODUTO DE AÇO GALVANIZADO A FOGO, TIPO SEMI-PESADO/ MÉDIO - 1 1/4"</t>
  </si>
  <si>
    <t>ELETRODUTO DE AÇO GALVANIZADO A FOGO, TIPO SEMI-PESADO/ MÉDIO - 1 1/2"</t>
  </si>
  <si>
    <t>ELETRODUTO DE AÇO GALVANIZADO A FOGO, TIPO SEMI-PESADO/ MÉDIO - 2"</t>
  </si>
  <si>
    <t>ELETRODUTO DE AÇO GALVANIZADO A FOGO, TIPO SEMI-PESADO/ MÉDIO - 2 1/2"</t>
  </si>
  <si>
    <t>ELETRODUTO DE AÇO GALVANIZADO A FOGO, TIPO SEMI-PESADO/ MÉDIO - 3"</t>
  </si>
  <si>
    <t>ELETRODUTO DE AÇO GALVANIZADO A FOGO, TIPO SEMI-PESADO/ MÉDIO - 4"</t>
  </si>
  <si>
    <t>ELETRODUTO DE POLIETILENO FLEXÍVEL, ALTA RESISTÊNCIA - 3"</t>
  </si>
  <si>
    <t>ELETRODUTO DE POLIETILENO FLEXÍVEL, ALTA RESISTÊNCIA - 4"</t>
  </si>
  <si>
    <t>ELETRODUTO DE POLIETILENO FLEXÍVEL, ALTA RESISTÊNCIA - 2"</t>
  </si>
  <si>
    <t>ELETRODUTO DE PVC CORRUGADO REFORÇADO, ANTICHAMA - 20MM (1/2")</t>
  </si>
  <si>
    <t>ELETRODUTO DE PVC CORRUGADO REFORÇADO, ANTICHAMA - 25MM (3/4")</t>
  </si>
  <si>
    <t>ELETRODUTO DE PVC CORRUGADO REFORÇADO, ANTICHAMA - 32MM (1")</t>
  </si>
  <si>
    <t>TUBO METÁLICO FLEXÍVEL REVESTIDO COM PVC-3/4"</t>
  </si>
  <si>
    <t>TUBO METÁLICO FLEXÍVEL REVESTIDO COM PVC-1"</t>
  </si>
  <si>
    <t>TUBO METÁLICO FLEXÍVEL REVESTIDO COM PVC-1 1/2"</t>
  </si>
  <si>
    <t>ELETRODUTO DE PEAD CORRUGADO FLEXÍVEL - 1 1/4"</t>
  </si>
  <si>
    <t>ELETRODUTO DE PEAD CORRUGADO FLEXÍVEL - 1 1/2"</t>
  </si>
  <si>
    <t>ENVELOPAMENTO DE ELETRODUTO ENTERRADO, COM CONCRETO</t>
  </si>
  <si>
    <t>ENVELOPAMENTO DE ELETRODUTO ENTERRADO COM CONCRETO E AGREGADO RECICLADO</t>
  </si>
  <si>
    <t>CONDUTORES - BT</t>
  </si>
  <si>
    <t>CABO 1,00MM2 - ISOLAMENTO PARA 0,7KV - CLASSE 4 - FLEXÍVEL</t>
  </si>
  <si>
    <t>CABO 1,50MM2 - ISOLAMENTO PARA 0,7KV - CLASSE 4 - FLEXÍVEL</t>
  </si>
  <si>
    <t>CABO 2,50MM2 - ISOLAMENTO PARA 0,7KV - CLASSE 4 - FLEXÍVEL</t>
  </si>
  <si>
    <t>CABO 4,00MM2 - ISOLAMENTO PARA 0,7KV - CLASSE 4 - FLEXÍVEL</t>
  </si>
  <si>
    <t>CABO 6,00MM2 - ISOLAMENTO PARA 0,7KV - CLASSE 4 - FLEXÍVEL</t>
  </si>
  <si>
    <t>CABO 10,00MM2 - ISOLAMENTO PARA 0,7KV - CLASSE 4 - FLEXÍVEL</t>
  </si>
  <si>
    <t>CABO 16,00MM2 - ISOLAMENTO PARA 0,7KV - CLASSE 4 - FLEXÍVEL</t>
  </si>
  <si>
    <t>CABO 25,00MM2 - ISOLAMENTO PARA 0,7KV - CLASSE 4 - FLEXÍVEL</t>
  </si>
  <si>
    <t>CABO 35,00MM2 - ISOLAMENTO PARA 0,7KV - CLASSE 4 - FLEXÍVEL</t>
  </si>
  <si>
    <t>CABO 50,00MM2 - ISOLAMENTO PARA 0,7KV - CLASSE 4 - FLEXÍVEL</t>
  </si>
  <si>
    <t>CABO 70,00MM2 - ISOLAMENTO PARA 0,7KV - CLASSE 4 - FLEXÍVEL</t>
  </si>
  <si>
    <t>CABO 95,00MM2 - ISOLAMENTO PARA 0,7KV - CLASSE 4 - FLEXÍVEL</t>
  </si>
  <si>
    <t>CABO 120,00MM2 - ISOLAMENTO PARA 0,7KV - CLASSE 4 - FLEXÍVEL</t>
  </si>
  <si>
    <t>CABO 150,00MM2 - ISOLAMENTO PARA 0,7KV - CLASSE 4 - FLEXÍVEL</t>
  </si>
  <si>
    <t>CABO 185,00MM2 - ISOLAMENTO PARA 0,7KV - CLASSE 4 - FLEXÍVEL</t>
  </si>
  <si>
    <t>CABO 240,00MM2 - ISOLAMENTO PARA 0,7KV - CLASSE 4 - FLEXÍVEL</t>
  </si>
  <si>
    <t>CABO 300.00 MM2 - ISOLAMENTO PARA 0.7KV - CLASSE 4 - FLEXÍVEL</t>
  </si>
  <si>
    <t>CABO COBRE FLEXÍVEL, ISOL. 750V NÃO HALOGENADO - ANTICHAMA - 1,5MM2</t>
  </si>
  <si>
    <t>CABO COBRE FLEXÍVEL, ISOL. 750V NÃO HALOGENADO, ATICHAMA - 2,5MM2</t>
  </si>
  <si>
    <t>CABO COBRE FLEXÍVEL, ISOL. 750V NÃO HALOGENADO, ANTICHAMA - 4,0MM2</t>
  </si>
  <si>
    <t>CABO COBRE FLEXÍVEL, ISOL. 750V NÃO HALOGENADO, ANTICHAMA 6,0MM2</t>
  </si>
  <si>
    <t>CABO 1,50MM2 - ISOLAMENTO PARA 1,0KV - CLASSE 4 - FLEXÍVEL</t>
  </si>
  <si>
    <t>CABO 2,50MM2 - ISOLAMENTO PARA 1,0KV - CLASSE 4 - FLEXÍVEL</t>
  </si>
  <si>
    <t>CABO 4,00MM2 - ISOLAMENTO PARA 1,0KV - CLASSE 4 - FLEXÍVEL</t>
  </si>
  <si>
    <t>CABO 6,00MM2 - ISOLAMENTO PARA 1,0KV - CLASSE 4 - FLEXÍVEL</t>
  </si>
  <si>
    <t>CABO 10,00MM2 - ISOLAMENTO PARA 1,0KV - CLASSE 4 - FLEXÍVEL</t>
  </si>
  <si>
    <t>CABO 16,00MM2 - ISOLAMENTO PARA 1,0KV - CLASSE 4 - FLEXÍVEL</t>
  </si>
  <si>
    <t>CABO 25,00MM2 - ISOLAMENTO PARA 1,0KV - CLASSE 4 - FLEXÍVEL</t>
  </si>
  <si>
    <t>CABO 35,00MM2 - ISOLAMENTO PARA 1,0KV - CLASSE 4 - FLEXÍVEL</t>
  </si>
  <si>
    <t>CABO 50,00MM2 - ISOLAMENTO PARA 1,0KV - CLASSE 4 - FLEXÍVEL</t>
  </si>
  <si>
    <t>CABO 70,00MM2 - ISOLAMENTO PARA 1,0KV - CLASSE 4 - FLEXÍVEL</t>
  </si>
  <si>
    <t>CABO 95,00MM2 - ISOLAMENTO PARA 1,0KV - CLASSE 4 - FLEXÍVEL</t>
  </si>
  <si>
    <t>CABO 120,00MM2 - ISOLAMENTO PARA 1,0KV - CLASSE 4 - FLEXÍVEL</t>
  </si>
  <si>
    <t>CABO 150,00MM2 - ISOLAMENTO PARA 1,0KV - CLASSE 4 - FLEXÍVEL</t>
  </si>
  <si>
    <t>CABO 185,00MM2 - ISOLAMENTO PARA 1,0KV - CLASSE 4 - FLEXÍVEL</t>
  </si>
  <si>
    <t>CABO 240,00MM2 - ISOLAMENTO PARA 1,0KV - CLASSE 4 - FLEXÍVEL</t>
  </si>
  <si>
    <t>CABO 300.00 MM2 - ISOLAMENTO PARA 1.0KV - CLASSE 4 - FLEXÍVEL</t>
  </si>
  <si>
    <t>FIO TELEFÔNICO EXTERNO TIPO FE-100 PAR PARALELO</t>
  </si>
  <si>
    <t>CABO TELEFÔNICO TIPO CI-50 (50 PARES)</t>
  </si>
  <si>
    <t>CABO FLEXÍVEL PVC-750V - 2 CONDUTORES - 1,5MM2</t>
  </si>
  <si>
    <t>CABO FLEXÍVEL PVC - 750V - 2 CONDUTORES - 4,00MM2</t>
  </si>
  <si>
    <t>CABO FLEXÍVEL PVC-750V - 3 CONDUTORES - 1,5MM2</t>
  </si>
  <si>
    <t>CABO FLEXÍVEL PVC - 750V - 3 CONDUTORES - 2,50MM2</t>
  </si>
  <si>
    <t>CABO FLEXÍVEL PVC-750V - 3 CONDUTORES - 6MM2</t>
  </si>
  <si>
    <t>CABO FLEXÍVEL PVC-750V - 3 CONDUTORES - 10MM2</t>
  </si>
  <si>
    <t>CABO FLEXÍVEL PVC-750V - 4 CONDUTORES - 1,5MM2</t>
  </si>
  <si>
    <t>CABO DE COBRE 1,50MM2 - ISOLAMENTO PARA 0,6/1KV - CLASSE 5 - FLEXÍVEL - ISOLAÇÃO EM EPR 90 C</t>
  </si>
  <si>
    <t>CABO DE COBRE 2,50MM2 - ISOLAMENTO PARA 0,6/1KV - CLASSE 5 - FLEXÍVEL - ISOLAÇÃO EM EPR 90 C</t>
  </si>
  <si>
    <t>CABO DE COBRE 6MM2 - ISOLAMENTO PARA 0,6/1KV - CLASSE 5 - FLEXÍVEL - ISOLAÇÃO EM EPR 90 C</t>
  </si>
  <si>
    <t>CABO DE COBRE 10MM2 - ISOLAMENTO PARA 0,6/1KV - CLASSE 5 - FLEXÍVEL - ISOLAÇÃO EM EPR 90 C</t>
  </si>
  <si>
    <t>CABO DE COBRE 16MM2 - ISOLAMENTO PARA 0,6/1KV - CLASSE 5 - FLEXÍVEL - ISOLAÇÃO EM EPR 90 C</t>
  </si>
  <si>
    <t>CABO DE COBRE 25MM2 - ISOLAMENTO PARA 0,6/1KV - CLASSE 5 - FLEXÍVEL - ISOLAÇÃO EM EPR 90 C</t>
  </si>
  <si>
    <t>CABO DE COBRE 35MM2 - ISOLAMENTO PARA 0,6/1KV - CLASSE 5 - FLEXÍVEL - ISOLAÇÃO EM EPR 90 C</t>
  </si>
  <si>
    <t>CABO DE COBRE 50MM2 - ISOLAMENTO PARA 0,6/1KV - CLASSE 5 - FLEXÍVEL - ISOLAÇÃO EM EPR 90 C</t>
  </si>
  <si>
    <t>CABO DE COBRE 70MM2 - ISOLAMENTO PARA 0,6/1KV - CLASSE 5 - FLEXÍVEL - ISOLAÇÃO EM EPR 90 C</t>
  </si>
  <si>
    <t>CABO DE COBRE 95MM2 - ISOLAMENTO PARA 0,6/1KV - CLASSE 5 - FLEXÍVEL - ISOLAÇÃO EM EPR 90 C</t>
  </si>
  <si>
    <t>CABO DE COBRE 120MM2 - ISOLAMENTO PARA 0,6/1KV - CLASSE 5 - FLEXÍVEL - ISOLAÇÃO EM EPR 90 C</t>
  </si>
  <si>
    <t>CABO DE COBRE 150MM2 - ISOLAMENTO PARA 0,6/1KV - CLASSE 5 - FLEXÍVEL - ISOLAÇÃO EM EPR 90 C</t>
  </si>
  <si>
    <t>CABO DE COBRE 185MM2 - ISOLAMENTO PARA 0,6/1KV - CLASSE 5 - FLEXÍVEL - ISOLAÇÃO EM EPR 90 C</t>
  </si>
  <si>
    <t>CABO DE COBRE 240MM2 - ISOLAMENTO PARA 0,6/1KV - CLASSE 5 - FLEXÍVEL - ISOLAÇÃO EM EPR 90 C</t>
  </si>
  <si>
    <t>CABO DE COBRE 2X1,5MM2 - ISOLAMENTO PARA 0,6KV - CLASSE 5 - FLEXÍVEL - ISOLAÇÃO EM EPR 90 C - PARA DETECÇÃO DE INCÊNDIO</t>
  </si>
  <si>
    <t>CABO DE COBRE 3X1,5MM2 - ISOLAMENTO PARA 0,6KV - CLASSE 5 - FLEXÍVEL - ISOLAÇÃO EM EPR 90 C - PARA DETECÇÃO DE INCÊNDIO</t>
  </si>
  <si>
    <t>CABO DE COBRE 2X2,5MM2 - ISOLAMENTO PARA 0,6KV - CLASSE 5 - FLEXÍVEL - ISOLAÇÃO EM EPR 90 C - PARA DETECÇÃO DE INCÊNDIO</t>
  </si>
  <si>
    <t>CABO DE COBRE 1,50MM2 - ISOLAMENTO PARA 750V - AFUMEX - CLASSE 5 - FLEXÍVEL - ISOLAÇÃO EM HEPR 90 C</t>
  </si>
  <si>
    <t>CABO DE COBRE 2,50MM2 - ISOLAMENTO PARA 750V - AFUMEX - CLASSE 5 - FLEXÍVEL - ISOLAÇÃO EM HEPR 90 C</t>
  </si>
  <si>
    <t>CABO DE COBRE 4MM2 - ISOLAMENTO PARA 750V - AFUMEX - CLASSE 5 - FLEXÍVEL - ISOLAÇÃO EM HEPR 90 C</t>
  </si>
  <si>
    <t>CABO DE COBRE 6MM2 - ISOLAMENTO PARA 750V - AFUMEX - CLASSE 5 - FLEXÍVEL - ISOLAÇÃO EM HEPR 90 C</t>
  </si>
  <si>
    <t>CABO DE COBRE 300MM2 - ISOLAMENTO PARA 0,6/1KV - CLASSE 5 - FLEXÍVEL - ISOLAÇÃO EM PVC 70 C</t>
  </si>
  <si>
    <t>COMPONENTES DE QUADROS ELÉTRICOS</t>
  </si>
  <si>
    <t>SINALIZADOR LUMINOSO DIÂMETRO 22MM, COM LÂMPADA</t>
  </si>
  <si>
    <t>SINALIZADOR LUMINOSO DIÂMETRO 30 MM, COM LÂMPADA</t>
  </si>
  <si>
    <t>VOLTÍMETRO 96X96MM 250V</t>
  </si>
  <si>
    <t>CONTATOR TRIPOLAR I NOMINAL 12A</t>
  </si>
  <si>
    <t>CONTATOR TRIPOLAR I NOMINAL 22A</t>
  </si>
  <si>
    <t>CONTATOR TRIPOLAR I NOMINAL 40A</t>
  </si>
  <si>
    <t>CONTATOR TRIPOLAR I NOMINAL 55A</t>
  </si>
  <si>
    <t>RELÊ BIMETÁLICO DE SOBRECARGA AJUSTE DE 6 ATÉ 12.5A</t>
  </si>
  <si>
    <t>RELÊ BIMETÁLICO DE SOBRECARGA AJUSTE DE 16 ATÉ 25A</t>
  </si>
  <si>
    <t>RELÊ BIMETÁLICO DE SOBRECARGA AJUSTE DE 25 ATÉ 40A</t>
  </si>
  <si>
    <t>RELÊ DE TEMPO ELETRÔNICO AJUSTE DE 6 ATÉ 60S</t>
  </si>
  <si>
    <t>DISPOSITIVO DE PROTEÇÃO CONTRA SURTOS 275V - 15KA</t>
  </si>
  <si>
    <t>INTERRUPTOR DIFERENCIAL RESIDUAL BIPOLAR 25A - SENSIBILIDADE 30MA - 220V</t>
  </si>
  <si>
    <t>INTERRUPTOR DIFERENCIAL RESIDUAL BIPOLAR 40A - SENSIBILIDADE 30MA - 220V</t>
  </si>
  <si>
    <t>INTERRUPTOR DIFERENCIAL RESIDUAL BIPOLAR 63A, SENSIBILIDADE 30MA - 220V</t>
  </si>
  <si>
    <t>INTERRUPTOR DIFERENCIAL TETRAPOLAR - 40A - SENSIBILIDADE 30MA - 380V</t>
  </si>
  <si>
    <t>INTERRUPTOR DIFERENCIAL TETRAPOLAR - 63A SENSIBILIDADE 30MA - 380V</t>
  </si>
  <si>
    <t>INTERRUPTOR DIFERENCIAL TETRAPOLAR - 80A SENSIBILIDADE 30MA - 380V</t>
  </si>
  <si>
    <t>INTERRUPTOR DIFERENCIAL TETRAPOLAR - 100A SENSIBILIDADE 30MA - 380V</t>
  </si>
  <si>
    <t>INTERRUPTOR DIFERENCIAL TETRAPOLAR - 125A SENSIBILIDADE 30MA - 380V</t>
  </si>
  <si>
    <t>INTERRUPTOR DIFERENCIAL TETRAPOLAR - 63A SENSIBILIDADE 300MA - 380V</t>
  </si>
  <si>
    <t>INTERRUPTOR DIFERENCIAL TETRAPOLAR - 80A SENSIBILIDADE 300MA - 380V</t>
  </si>
  <si>
    <t>INTERRUPTOR DIFERENCIAL TETRAPOLAR - 100A SENSIBIL. 300MA - 380V</t>
  </si>
  <si>
    <t>INTERRUPTOR DIFERENCIAL TETRAPOLAR - 125A SENSIBILIDADE 300MA - 380V</t>
  </si>
  <si>
    <t>QUADROS E CAIXAS</t>
  </si>
  <si>
    <t>QUADRO DE DISTRIBUIÇÃO EM CHAPA METÁLICA - PARA ATÉ 16 DISJUNTORES</t>
  </si>
  <si>
    <t>QUADRO DE DISTRIBUIÇÃO EM CHAPA METÁLICA - PARA ATÉ 24 DISJUNTORES</t>
  </si>
  <si>
    <t>un</t>
  </si>
  <si>
    <t>QUADRO DE DISTRIBUIÇÃO EM CHAPA METÁLICA - PARA ATÉ 28 DISJUNTORES</t>
  </si>
  <si>
    <t>QUADRO DE DISTRIBUIÇÃO EM CHAPA METÁLICA - PARA ATÉ 34 DISJUNTORES</t>
  </si>
  <si>
    <t>QUADRO DE DISTRIBUIÇÃO EM CHAPA METÁLICA - PARA ATÉ 44 DISJUNTORES</t>
  </si>
  <si>
    <t>QUADRO DE DISTRIBUIÇÃO EM CHAPA METÁLICA - PARA ATÉ 70 DISJUNTORES</t>
  </si>
  <si>
    <t>CAIXA DE PASSAGEM E LIGAÇÃO EM PVC OCTOGONAL FUNDO MOVEL 10X10CM, INCLUSIVE ESPELHO</t>
  </si>
  <si>
    <t>CAIXA DE PASSAGEM E LIGAÇÃO EM PVC 7,5X7,5X5,0CM (3"X3"), INCLUSIVE ESPELHO</t>
  </si>
  <si>
    <t>CAIXA DE PVC 10X5X5CM, INCLUSIVE ESPELHO</t>
  </si>
  <si>
    <t>CAIXA E PVC 10X10X5CM, INCLUSIVE ESPELHO</t>
  </si>
  <si>
    <t>CAIXA DE PASSAGEM EM FERRO ESTAMPADO - 3"X3", INCLUSIVE ESPELHO</t>
  </si>
  <si>
    <t>CAIXA DE PASSAGEM EM FERRO ESTAMPADO - 4"X2", INCLUSIVE ESPELHO</t>
  </si>
  <si>
    <t>CAIXA DE PASSAGEM EM FERRO ESTAMPADO - 4"X4", INCLUSIVE ESPELHO</t>
  </si>
  <si>
    <t>CAIXA DE PASSAGEM EM FERRO ESTAMPADO COM FUNDO MÓVEL</t>
  </si>
  <si>
    <t>CAIXA DE PASSAGEM TIPO CONDULETE - 1/2"</t>
  </si>
  <si>
    <t>CAIXA DE PASSAGEM TIPO CONDULETE - 3/4"</t>
  </si>
  <si>
    <t>CAIXA DE PASSAGEM TIPO CONDULETE - 1"</t>
  </si>
  <si>
    <t>CAIXA DE PASSAGEM TIPO CONDULETE - 1 1/4"</t>
  </si>
  <si>
    <t>CAIXA DE PASSAGEM TIPO CONDULETE - 1 1/2"</t>
  </si>
  <si>
    <t>CAIXA DE PASSAGEM TIPO CONDULETE - 2"</t>
  </si>
  <si>
    <t>CAIXA DE PASSAGEM TIPO CONDULETE - 2 1/2"</t>
  </si>
  <si>
    <t>CAIXA DE PASSAGEM TIPO CONDULETE - 3"</t>
  </si>
  <si>
    <t>CAIXA DE PASSAGEM TIPO CONDULETE - 4"</t>
  </si>
  <si>
    <t>CAIXA DE PASSAGEM EM CHAPA METÁLICA COM TAMPA PARAFUSADA - 10X10X8CM</t>
  </si>
  <si>
    <t>CAIXA DE PASSAGEM EM CHAPA METÁLICA COM TAMPA PARAFUSADA - 20X20X10CM</t>
  </si>
  <si>
    <t>CAIXA DE PASSAGEM EM CHAPA METÁLICA COM TAMPA PARAFUSADA - 30X30X12CM</t>
  </si>
  <si>
    <t>CAIXA DE PASSAGEM EM CHAPA METÁLICA COM TAMPA PARAFUSADA - 40X40X15CM</t>
  </si>
  <si>
    <t>CAIXA DE PASSAGEM EM ALUMÍNIO COM TAMPA E VEDAÇÃO 20X20CM</t>
  </si>
  <si>
    <t>CAIXA DE PASSAGEM EM ALUMÍNIO COM TAMPA E VEDAÇÃO 30X30CM</t>
  </si>
  <si>
    <t>CAIXA DE PASSAGEM EM ALUMÍNIO COM TAMPA E VEDAÇÃO 40X40CM</t>
  </si>
  <si>
    <t>CAIXA DE PASSAGEM EM CHAPA METÁLICA COM PORTA E FECHADURA - 40X40X15CM - USO PARA TELEFONIA</t>
  </si>
  <si>
    <t>CAIXA DE PASSAGEM EM CHAPA METÁLICA COM PORTA E FECHADURA - 50X50X15CM - USO PARA TELEFONIA</t>
  </si>
  <si>
    <t>CAIXA DE PASSAGEM EM ALVENARIA - ESCAVAÇÃO E APILOAMENTO</t>
  </si>
  <si>
    <t>CAIXA DE PASSAGEM EM ALVENARIA - LASTRO DE BRITA (FUNDO)</t>
  </si>
  <si>
    <t>CAIXA DE PASSAGEM EM ALVENARIA - LASTRO DE CONCRETO (FUNDO)</t>
  </si>
  <si>
    <t>CAIXA DE PASSAGEM EM ALVENARIA - PAREDE DE 1/2 TIJOLO, REVESTIDA</t>
  </si>
  <si>
    <t>CAIXA DE PASSAGEM EM ALVENARIA - PAREDE DE 1 TIJOLO, REVESTIDA</t>
  </si>
  <si>
    <t>CAIXA DE PASSAGEM EM ALVENARIA - TAMPA DE CONCRETO</t>
  </si>
  <si>
    <t>CAIXA DE PASSAGEM E LIGAÇÃO EM PVC 6,5X10,5X5,0CM - (4X2"), INCLUSIVE ESPELHO</t>
  </si>
  <si>
    <t>CAIXA TELEFÔNICA INTERNA PADRÃO TELESP N.2 20X20X12CM</t>
  </si>
  <si>
    <t>CAIXA TELEFÔNICA INTERNA PADRÃO TELESP N.3 40X40X13,5CM</t>
  </si>
  <si>
    <t>CAIXA TELEFÔNICA INTERNA PADRÃO TELESP N. 4 60X60X13,5CM</t>
  </si>
  <si>
    <t>CAIXA TELEFÔNICA INTERNA PADRÃO TELESP N. 5 80X80X13,5CM</t>
  </si>
  <si>
    <t>CAIXA TELEFÔNICA INTERNA PADRÃO TELESP N.6 120X120X13,5CM</t>
  </si>
  <si>
    <t>CAIXA TELEFÔNICA INTERNA PADRÃO TELESP N.7 150X150X17CM</t>
  </si>
  <si>
    <t>CAIXA DE PASSAGEM E TAMPA PRÉ-MOLDADAS EM CONCRETO, SEM FUNDO, 20X20CM</t>
  </si>
  <si>
    <t>CAIXA DE PASSAGEM E TAMPA PRÉ-MOLDADAS EM CONCRETO, SEM FUNDO, 30X30CM</t>
  </si>
  <si>
    <t>CAIXA DE PASSAGEM E TAMPA PRÉ-MOLDADAS EM CONCRETO, SEM FUNDO, 40X40CM</t>
  </si>
  <si>
    <t>CAIXA DE PASSAGEM E TAMPA PRÉ-MOLDADAS EM CONCRETO, SEM FUNDO, 50X50CM</t>
  </si>
  <si>
    <t>CAIXA DE PASSAGEM E TAMPA PRÉ-MOLDADAS EM CONCRETO, SEM FUNDO, 60X60CM</t>
  </si>
  <si>
    <t>CAIXA DE PASSAGEM E TAMPA PRÉ-MOLDADAS EM CONCRETO, SEM FUNDO, 100X100</t>
  </si>
  <si>
    <t>QUADRO DE DISTRIBUIÇÃO EM PVC - PARA ATÉ 08 DISJUNTORES</t>
  </si>
  <si>
    <t>QUADRO DE DISTRIBUIÇÃO EM PVC - PARA ATÉ 16 DISJUNTORES</t>
  </si>
  <si>
    <t>QUADRO DE DISTRIBUIÇÃO EM PVC - PARA ATÉ 24 DISJUNTORES</t>
  </si>
  <si>
    <t>QUADRO DE DISTRIBUIÇÃO EM PVC - PARA ATÉ 32 DISJUNTORES</t>
  </si>
  <si>
    <t>QUADRO DE DISTRIBUIÇÃO EM PVC - PARA ATÉ 48 DISJUNTORES</t>
  </si>
  <si>
    <t>QUADRO DE DISTRIBUIÇÃO EM PVC - PARA ATÉ 64 DISJUNTORES</t>
  </si>
  <si>
    <t>CAIXA DE ALUMÍNIO 10X10CM, ALTA COM TAMPA DE LATÃO PARA TOMADAS</t>
  </si>
  <si>
    <t>QUADRO GERAL OU DE DISTRIBUIÇÃO, EM CHAPA METÁLICA N.14 ESMALTADA</t>
  </si>
  <si>
    <t>CHAVES, FUSÍVEIS E ATERRAMENTO</t>
  </si>
  <si>
    <t>CHAVE SECCIONADORA TRIPOLAR, ABERTURA SOB CARGA - SECA 250A/600V</t>
  </si>
  <si>
    <t>CHAVE SECCIONADORA TRIPOLAR, ABERTURA SOB CARGA - SECA 400A/600V</t>
  </si>
  <si>
    <t>CHAVE SECCIONADORA TRIPOLAR, ABERTURA SOB CARGA - SECA 630A/600V</t>
  </si>
  <si>
    <t>CHAVE SECCIONADORA TIPO NH, COM BASE E FUSÍVEIS - 125A (ABERTURA SEM CARGA)</t>
  </si>
  <si>
    <t>CHAVE SECCIONADORA TIPO NH, COM BASE E FUSÍVEIS - 250A (ABERTURA SEM CARGA)</t>
  </si>
  <si>
    <t>CHAVE SECCIONADORA TIPO NH, COM BASE E FUSÍVEIS - 400A (ABERTURA SEM CARGA)</t>
  </si>
  <si>
    <t>CHAVE SECCIONADORA TIPO NH, COM BASE E FUSÍVEIS - 630A (ABERTURA SEM CARGA)</t>
  </si>
  <si>
    <t>CHAVE SECCIONADORA TRIPOLAR, ABERTURA SOB CARGA, COM FUSÍVEIS NH00 - 125A/500V</t>
  </si>
  <si>
    <t>CHAVE SECCIONADORA TRIPOLAR, ABERTURA SOB CARGA, COM FUSÍVEIS NH1 - 250A/500V</t>
  </si>
  <si>
    <t>CHAVE SECCIONADORA TRIPOLAR, ABERTURA SOB CARGA, COM FUSÍVEIS NH2 - 400A/500V</t>
  </si>
  <si>
    <t>CHAVE SECCIONADORA TRIPOLAR, ABERTURA SOB CARGA, COM FUSÍVEIS NH3 -630A/600V</t>
  </si>
  <si>
    <t>CHAVE SECCIONADORA ROTATIVA ABERT. SOB CARGA TP (PACCO) - 3X16A</t>
  </si>
  <si>
    <t>CHAVE SECCIONADORA ROTATIVA ABERTURA SOB CARGA TIPO (PACCO) - 3X63A</t>
  </si>
  <si>
    <t>FUSÍVEL TIPO "DIAZED", TIPO RÁPIDO OU RETARDADO - 2/25A</t>
  </si>
  <si>
    <t>FUSÍVEL TIPO NH - 100/200A</t>
  </si>
  <si>
    <t>FUSÍVEL TIPO NH - 224/355A</t>
  </si>
  <si>
    <t>FUSÍVEL TIPO NH - 425/630A</t>
  </si>
  <si>
    <t>FUSÍVEL TIPO NH TAMANHO 04 DE 800-1250A</t>
  </si>
  <si>
    <t>BASE PARA FUSÍVEIS TIPO "DIAZED" - 2/25A</t>
  </si>
  <si>
    <t>BASE PARA FUSÍVEIS TIPO "DIAZED" - 35/63A</t>
  </si>
  <si>
    <t>BASE COM FUSÍVEIS TIPO NH - ATÉ 125A</t>
  </si>
  <si>
    <t>BASE COM FUSÍVEIS TIPO NH - ATÉ 250A</t>
  </si>
  <si>
    <t>BASE COM FUSÍVEIS TIPO NH - ATÉ 400A</t>
  </si>
  <si>
    <t>BASE COM FUSÍVEIS TIPO NH - TAMANHO 03 DE 425 - 630A</t>
  </si>
  <si>
    <t>BASE COM FUSÍVEIS TIPO NH - TAMANHO 04 DE 800 - 1250A</t>
  </si>
  <si>
    <t>ISOLADOR DE POLIÉSTER TIPO TONEL B.T. USO INTERNO - 15X20MM</t>
  </si>
  <si>
    <t>ISOLADOR DE POLIÉSTER TIPO TONEL B.T. USO INTERNO - 40X50MM</t>
  </si>
  <si>
    <t>ISOLADOR DE POLIÉSTER TIPO TONEL B.T. USO INTERNO - 60X60MM</t>
  </si>
  <si>
    <t>ISOLADOR DE POLIÉSTER TIPO TONEL B.T. USO INTERNO - 60X75MM</t>
  </si>
  <si>
    <t>BARRAMENTO DE COBRE PARA 30A - 6,35X1,58MM</t>
  </si>
  <si>
    <t>BARRAMENTO DE COBRE PARA 60A - 9,52X2,38MM</t>
  </si>
  <si>
    <t>BARRAMENTO DE COBRE PARA 100A - 15X3MM</t>
  </si>
  <si>
    <t>BARRAMENTO DE COBRE PARA 150A - 20X4MM</t>
  </si>
  <si>
    <t>BARRAMENTO DE COBRE PARA 200A - 25X4MM</t>
  </si>
  <si>
    <t>BARRAMENTO DE COBRE PARA 400A - 40X7MM</t>
  </si>
  <si>
    <t>BARRAMENTO DE COBRE PARA 600A - 7X60MM</t>
  </si>
  <si>
    <t>BARRAMENTO DE COBRE PARA 800A - 10X80MM</t>
  </si>
  <si>
    <t>BARRAMENTO DE COBRE PARA 1000A - 10X100MM</t>
  </si>
  <si>
    <t>BARRAMENTO DE COBRE PARA 1200A - 9,5X127MM</t>
  </si>
  <si>
    <t>BARRAMENTO DE COBRE PARA 1400A - 9,52X152MM</t>
  </si>
  <si>
    <t>PROTEÇÃO PARA BARRAMENTO DE QUADROS EM POLICARBONATO COMPACTO 4MM</t>
  </si>
  <si>
    <t>CABO DE COBRE NÚ, PARA ATERRAMENTO - 6,00MM2</t>
  </si>
  <si>
    <t>CABO DE COBRE NÚ, PARA ATERRAMENTO - 10,00MM2</t>
  </si>
  <si>
    <t>CABO DE COBRE NÚ, PARA ATERRAMENTO - 16,00MM2</t>
  </si>
  <si>
    <t>CABO DE COBRE NÚ, PARA ATERRAMENTO - 25,00MM2</t>
  </si>
  <si>
    <t>CABO DE COBRE NÚ, PARA ATERRAMENTO - 35,00MM2</t>
  </si>
  <si>
    <t>CABO DE COBRE NÚ, PARA ATERRAMENTO - 50,00MM2</t>
  </si>
  <si>
    <t>CABO DE COBRE NÚ, PARA ATERRAMENTO - 70.00MM2</t>
  </si>
  <si>
    <t>CABO DE COBRE NÚ, PARA ATERRAMENTO - 95,00MM2</t>
  </si>
  <si>
    <t>CABO DE COBRE NÚ, PARA ATERRAMENTO - 120,00MM2</t>
  </si>
  <si>
    <t>ATERRAMENTO DE QUADROS, EXCLUSIVE CABO</t>
  </si>
  <si>
    <t>PONTOS DE ENERGIA</t>
  </si>
  <si>
    <t>PONTO COM INTERRUPTOR SIMPLES - 1 TECLA, EM CAIXA 4"X2"</t>
  </si>
  <si>
    <t>PONTO COM INTERRUPTOR SIMPLES - 2 TECLAS, EM CAIXA 4"X2"</t>
  </si>
  <si>
    <t>PONTO COM INTERRUPTOR SIMPLES - 3 TECLAS, EM CAIXA 4"X2"</t>
  </si>
  <si>
    <t>PONTO COM INTERRUPTOR SIMPLES - 2 TECLAS, EM CAIXA 4"X4"</t>
  </si>
  <si>
    <t>PONTO COM INTERRUPTOR SIMPLES - 3 TECLAS, EM CAIXA 4"X4"</t>
  </si>
  <si>
    <t>PONTO COM INTERRUPTOR SIMPLES - 4 TECLAS, EM CAIXA 4"X4"</t>
  </si>
  <si>
    <t>PONTO COM INTERRUPTOR SIMPLES E TOMADA 110V - EM CAIXA 4"X4"</t>
  </si>
  <si>
    <t>PONTO COM INTERRUPTOR PARALELO - 1 TECLA, EM CAIXA 4"X2"</t>
  </si>
  <si>
    <t>PONTO COM INTERRUPTOR SIMPLES BIPOLAR - EM CAIXA 4"X2"</t>
  </si>
  <si>
    <t>PONTO COM INTERRUPTOR PARALELO BIPOLAR - EM CAIXA 4"X2"</t>
  </si>
  <si>
    <t>PONTO COM DOIS INTERRUPTORES SIMPLES BIPOLAR - EM CAIXA 4"X4"</t>
  </si>
  <si>
    <t>PONTO COM INTERRUPTOR SIMPLES - 1 TECLA, EM CONDULETE 3/4"</t>
  </si>
  <si>
    <t>PONTO COM INTERRUPTOR SIMPLES - 2 TECLAS, EM CONDULETE 3/4"</t>
  </si>
  <si>
    <t>PONTO COM INTERRUPTOR SIMPLES - 3 TECLAS, EM CONDULETE 3/4"</t>
  </si>
  <si>
    <t>PONTO COM INTERRUPTOR SIMPLES - 4 TECLAS, EM CONDULETE 3/4" CORPO DUPLO</t>
  </si>
  <si>
    <t>PONTO COM INTERRUPTOR PARALELO - 1 TECLA, EM CONDULETE 3/4"</t>
  </si>
  <si>
    <t>PONTO COM INTERRUPTOR SIMPLES E TOMADA 110V - EM CONDULETE 3/4" CORPO DUPLO</t>
  </si>
  <si>
    <t>PONTO COM INTERRUPTOR SIMPLES BIPOLAR - EM CONDULETE 3/4"</t>
  </si>
  <si>
    <t>PONTO COM INTERRUPTOR PARALELO BIPOLAR - EM CONDULETE 3/4"</t>
  </si>
  <si>
    <t>PONTO COM DOIS INTERRUPTORES SIMPLES BIPOLAR - EM CONDULETE 3/4"</t>
  </si>
  <si>
    <t>PONTO COM TRÊS INTERRUPTORES SIMPLES BIPOLAR - EM CONDULETE 3/4" CORPO DUPLO</t>
  </si>
  <si>
    <t>PONTO COM TOMADA SIMPLES DE EMBUTIR - 110/220V CAIXA 4"X2"</t>
  </si>
  <si>
    <t>PONTO COM TOMADA SIMPLES 110/220V - EM CONDULETE 3/4"</t>
  </si>
  <si>
    <t>PONTO COM TOMADA SIMPLES DE EMBUTIR - PARA PISO</t>
  </si>
  <si>
    <t>PONTO SECO PARA TELEFONE - CAIXA 4"X4"</t>
  </si>
  <si>
    <t>PONTO SECO PARA TELEFONE EM CONDULETE</t>
  </si>
  <si>
    <t>PONTO COM BOTÃO PARA CAMPAINHA - USO AO TEMPO - CAIXA 4"X2"</t>
  </si>
  <si>
    <t>PONTO COM CIGARRA DE SOBREPOR, TIPO COLEGIAL - CAIXA 3"X3"</t>
  </si>
  <si>
    <t>PONTO DE LUZ - CAIXA FUNDO MÓVEL</t>
  </si>
  <si>
    <t>PONTO DE LUZ - CONDULETE 3/4"</t>
  </si>
  <si>
    <t>DISJUNTORES</t>
  </si>
  <si>
    <t>MINI DISJUNTOR - TIPO EUROPEU (IEC) - UNIPOLAR 6/25A</t>
  </si>
  <si>
    <t>MINI DISJUNTOR - TIPO EUROPEU (IEC) - UNIPOLAR 32/50A</t>
  </si>
  <si>
    <t>MINI DISJUNTOR - TIPO EUROPEU (IEC) - BIPOLAR 6/25A</t>
  </si>
  <si>
    <t>MINI DISJUNTOR - TIPO EUROPEU (IEC) -  BIPOLAR 32/50A</t>
  </si>
  <si>
    <t>MINI DISJUNTOR - TIPO EUROPEU (IEC) - TRIPOLAR 6/25A</t>
  </si>
  <si>
    <t>MINI DISJUNTOR - TIPO EUROPEU (IEC) - TRIPOLAR 32/50A</t>
  </si>
  <si>
    <t>MINI DISJUNTOR - TIPO EUROPEU (IEC) - TRIPOLAR 63A</t>
  </si>
  <si>
    <t>MINI DISJUNTOR - TIPO EUROPEU (IEC) - TRIPOLAR 80A</t>
  </si>
  <si>
    <t>MINI DISJUNTOR - TIPO EUROPEU (IEC) - TRIPOLAR 100A</t>
  </si>
  <si>
    <t>MINI DISJUNTOR - TIPO EUROPEU (IEC) - BIPOLAR 63A</t>
  </si>
  <si>
    <t>MINI DISJUNTOR - TIPO EUROPEU (IEC) - BIPOLAR 80A</t>
  </si>
  <si>
    <t>DISJUNTOR AUTOMÁTICO TRIPOLAR A SECO  800A/600V</t>
  </si>
  <si>
    <t>DISJUNTOR AUTOMÁTICO TRIPOLAR A SECO 1000A/600V</t>
  </si>
  <si>
    <t>DISJUNTOR AUTOMÁTICO TRIPOLAR A SECO 1250A/600V</t>
  </si>
  <si>
    <t>DISJUNTOR AUTOMÁTICO TRIPOLAR A SECO 1600A/600V</t>
  </si>
  <si>
    <t>DISJUNTOR AUTOMÁTICO TRIPOLAR A SECO 2000A/600V</t>
  </si>
  <si>
    <t>DISJUNTOR AUTOMÁTICO TRIPOLAR A SECO 2500A/600V</t>
  </si>
  <si>
    <t>DISJUNTOR AUTOMÁTICO TRIPOLAR A SECO 3200A/600V</t>
  </si>
  <si>
    <t>MINI DISJUNTOR - TIPO EUROPEU (IEC) - BIPOLAR 100A</t>
  </si>
  <si>
    <t>MINI DISJUNTOR - TIPO EUROPEU (IEC) - BIPOLAR 125A</t>
  </si>
  <si>
    <t>DISJUNTOR CAIXA MOLDADA BIPOLAR 100A COM DISPARADOR TERMOMAGNÉTICO AJUSTÁVEL</t>
  </si>
  <si>
    <t>DISJUNTOR CAIXA MOLDADA BIPOLAR 150A COM DISPARADOR TERMOMAGNÉTICO AJUSTÁVEL</t>
  </si>
  <si>
    <t>DISJUNTOR CAIXA MOLDADA BIPOLAR 200A COM DISPARADOR TERMOMAGNÉTICO AJUSTÁVEL</t>
  </si>
  <si>
    <t>DISJUNTOR CX MOLDADA BIPOLAR 250A C/ DISPARADOR TERM/MAGNET. AJUSTÁVEL</t>
  </si>
  <si>
    <t>DISJUNTOR CAIXA MOLDADA TRIPOLAR 100A COM DISPARADOR TERMOMAGNÉTICO AJUSTÁVEL</t>
  </si>
  <si>
    <t>DISJUNTOR CAIXA MOLDADA TRIPOLAR 125A COM DISPARADOR TERMOMAGNÉTICO AJUSTÁVEL</t>
  </si>
  <si>
    <t>DISJUNTOR CAIXA MOLDADA TRIPOLAR 150A COM DISPARADOR TERMOMAGNÉTICO AJUSTÁVEL</t>
  </si>
  <si>
    <t>DISJUNTOR CAIXA MOLDADA TRIPOLAR 200A COM DISPARADOR TERMOMAGNÉTICO AJUSTÁVEL</t>
  </si>
  <si>
    <t>DISJUNTOR CAIXA MOLDADA TRIPOLAR 250A COM DISPARADOR TERMOMAGNÉTICO AJUSTÁVEL</t>
  </si>
  <si>
    <t>DISJUNTOR CAIXA MOLDADA TRIPOLAR 300A COM DISPARADOR TERMOMAGNÉTICO AJUSTÁVEL</t>
  </si>
  <si>
    <t>DISJUNTOR CAIXA MOLDADA TRIPOLAR 400A COM DISPARADOR TERMOMAGNÉTICO AJUSTÁVEL</t>
  </si>
  <si>
    <t>DISJUNTOR CAIXA MOLDADA TRIPOLAR 450A COM DISPARADOR TERMOMAGNÉTICO AJUSTÁVEL</t>
  </si>
  <si>
    <t>DISJUNTOR CAIXA MOLDADA TRIPOLAR 630A COM DISPARADOR TERMOMAGNÉTICO AJUSTÁVEL</t>
  </si>
  <si>
    <t>DISJUNTOR TERMOMAGNÉTICO DIFERENCIAL BIPOLAR - 16A - SENSIBILIDADE 30MA - 230V</t>
  </si>
  <si>
    <t>DISJUNTOR TERMOMAGNÉTICO DIFERENCIAL BIPOLAR - 20A - SENSIBILIDADE 30MA - 230V</t>
  </si>
  <si>
    <t>DISJUNTOR TERMOMAGNÉTICO DIFERENCIAL BIPOLAR - 25A - SENSIBILIDADE 30MA - 240V</t>
  </si>
  <si>
    <t>DISJUNTOR TERMOMAGNÉTICO DIFERENCIAL BIPOLAR - 32A - SENSIBILIDADE 30MA - 230V</t>
  </si>
  <si>
    <t>DISJUNTOR TERMOMAGNÉTICO DIFERENCIAL BIPOLAR - 40A - SENSIBILIDADE 30MA - 240V</t>
  </si>
  <si>
    <t>DISJUNTOR TERMOMAGNÉTICO DIFERENCIAL BIPOLAR - 63A - SENSIBILIDADE 30MA - 240V</t>
  </si>
  <si>
    <t>DISJUNTOR TERMOMAGNÉTICO DIFERENCIAL TRIPOLAR - 63A - SENSIBILIDADE 30MA - 240V</t>
  </si>
  <si>
    <t>APARELHOS DE ILUMINAÇÃO</t>
  </si>
  <si>
    <t>PROJETOR DE ALUMÍNIO FUNDIDO COM VIDRO PARA LÂMPADA ATÉ 500W</t>
  </si>
  <si>
    <t>PROJETOR DE ALUMÍNIO FUNDIDO COM VIDRO PARA LÂMPADA ATÉ 1000W</t>
  </si>
  <si>
    <t>PROJETOR DE ALUMÍNIO REPUXADO COM VIDRO PARA LÂMPADA ATÉ 400W</t>
  </si>
  <si>
    <t>PROJETOR PARA USO EXTERNO COM LÂMPADA LED DE 100W - COMPLETA</t>
  </si>
  <si>
    <t>PROJETOR PARA USO EXTERNO COM LÂMPADA LED DE 150W - COMPLETA</t>
  </si>
  <si>
    <t>PROJETOR DE SOBREPOR LED DE 200W IP 65</t>
  </si>
  <si>
    <t>LUMINÁRIA BLINDADA EM ALUMÍNIO FUNDIDO DE EMBUTIR ATÉ 200W</t>
  </si>
  <si>
    <t>LUMINÁRIA BLINDADA EM ALUMÍNIO FUNDIDO, DE SOBREPOR, TIPO "TARTARUGA" PARA 1 LÂMPADA DE ATÉ 200W</t>
  </si>
  <si>
    <t>LUMINÁRIA COMERCIAL DE SOBREPOR COM DIFUSOR TRANSPARENTE OU FOSCO PARA 2 LÂMPADAS TUBULARES DE LED 9/10W - COMPLETA</t>
  </si>
  <si>
    <t>LUMINÁRIA COMERCIAL DE SOBREPOR COM DIFUSOR TRANSPARENTE OU FOSCO PARA 2 LÂMPADAS TUBULARES DE LED 18/20W - COMPLETA</t>
  </si>
  <si>
    <t>LUMINÁRIA COMERCIAL DE EMBUTIR COM DIFUSOR TRANSPARENTE OU FOSCO PARA 2 LÂMPADAS TUBULARES T8 DE 10W - BASE G13-IRC&gt;=80 - COMPLETA</t>
  </si>
  <si>
    <t>LUMINÁRIA COMERCIAL DE EMBUTIR COM DIFUSOR TRANSPARENTE OU FOSCO PARA 2 LÂMPADAS TUBULARES DE LED 18/20W - COMPLETA</t>
  </si>
  <si>
    <t>LUMINÁRIA COMERCIAL DE EMBUTIR COM CORPO, ALETAS PLANAS, TAMPA PORTA LÂMPADAS EM CHAPA DE AÇO TRATADA E PINTADA NA COR BRANCA, REFLETOR COM ACABAMENTO ESPECULAR DE ALTO BRILHO PARA 2 LÂMPADAS FLUORESCENTES DE 16/20W - COMPLETA</t>
  </si>
  <si>
    <t>LUMINÁRIA HERMÉTICA EM ALUMÍNIO FUNDIDO PARA LÂMPADA ATÉ 250W - COM APROVAÇÃO DE ILUME/ PMSP</t>
  </si>
  <si>
    <t>LUMINÁRIA INDUSTRIAL - 2 LÂMPADAS FLUORESCENTES 16/20W</t>
  </si>
  <si>
    <t>LUMINÁRIA INDUSTRIAL - 2 LÂMPADAS FLUORESCENTE 32/40W</t>
  </si>
  <si>
    <t>LUMINÁRIA TIPO PLAFONIER BRANCA PARA LÂMPADA FLUORESCENTE 2X32W, COM DIFUSOR EM POLIESTIRENO TRANSPARENTE E SOQUETES (REF. COVISA)</t>
  </si>
  <si>
    <t>LUMINÁRIA INDUSTRIAL CORPO EM CHAPA DE AÇO TRATADA, PINTADA E REFLETOR EM ALUMÍNIO ANODIZADO DE ALTO BRILHO - 1XT 28W</t>
  </si>
  <si>
    <t>LUMINÁRIA INDUSTRIAL CORPO EM CHAPA DE AÇO TRATADA, PINTADA E REFLETOR EM ALUMÍNIO ANODIZADO DE ALTO BRILHO - 2XT 28W</t>
  </si>
  <si>
    <t>LUMINÁRIA COMERCIAL DE SOBREPOR, COM CORPO, ALETAS PLANAS E TAMPA PORTA LÂMPADAS EM CHAPA DE AÇO TRATADO E PINTURA NA COR BRANCA, REFLETOR COM ACABAMENTO ESPECULAR DE ALTO BRILHO - 2 LÂMPADAS FLUORESCENTES 16/20W</t>
  </si>
  <si>
    <t>LUMINÁRIA COMERCIAL DE SOBREPOR, COM CORPO, ALETAS PLANAS E TAMPA PORTA LÂMPADAS EM CHAPA DE AÇO TRATADA E PINTURA NA COR BRANCA, REFLETOR COM ACABAMENTO ESPECULAR DE ALTO BRILHO - 2 LÂMPADAS FLUORESCENTES 32/40W</t>
  </si>
  <si>
    <t>LUMINÁRIA COMERCIAL - 1 LÂMPADA FLUORESCENTE 54W</t>
  </si>
  <si>
    <t>LUMINÁRIA COMERCIAL - 2 LÂMPADAS FLUORESCENTES 54W</t>
  </si>
  <si>
    <t>LUMINÁRIA COMERCIAL - 1 LÂMPADA FLUORESCENTE DE 28W</t>
  </si>
  <si>
    <t>LUMINÁRIA COMERCIAL - 2 LÂMPADAS FLUORESCENTES 28W</t>
  </si>
  <si>
    <t>ARANDELA PAINEL LED DE SOBREPOR CORPO EM POLICARBONATO TIPO TARTARUGA COM PROTEÇÃO IP65, 12W</t>
  </si>
  <si>
    <t>LUMINÁRIA BALIZADOR DE SOBREPOR DE LED COM PROTEÇÃO IP65, CORPO EM ALUMÍNIO E DIFUSOR JATEADO</t>
  </si>
  <si>
    <t>LUMINÁRIA LED DE SOBREPOR SLIM LINEAR 36W</t>
  </si>
  <si>
    <t>LUMINÁRIA PENDENTE COM UMA LÂMPADA DE LED DE 150W</t>
  </si>
  <si>
    <t>LUMINÁRIA QUADRADA DE EMBUTIR, TIPO CALHA FECHADA COM DIFUSOR TRANSPARENTE OU FOSCO PARA 4 LÂMPADAS TUBULARES DE LED 9/10W</t>
  </si>
  <si>
    <t>LUMINÁRIA RETANGULAR DE EMBUTIR COM ALETAS DE ALUMÍNIO PARA 2 LÂMPADAS TUBULARES DE LED 18/20W</t>
  </si>
  <si>
    <t>LUMINÁRIA RETANGULAR DE EMBUTIR COM ALETAS DE ALUMÍNIO PARA 2 LÂMPADAS TUBULARES DE LED 9/10W</t>
  </si>
  <si>
    <t>LUMINÁRIA RETANGULAR DE SOBREPOR COM ALETAS DE ALUMÍNIO PARA 2 LÂMPADAS TUBULARES DE LED 9/10W</t>
  </si>
  <si>
    <t>EQUIPAMENTOS DE EMERGÊNCIA E SEGURANÇA</t>
  </si>
  <si>
    <t>LUMINÁRIA DE EMERGÊNCIA AUTÔNOMA COM LÂMPADA FLUORESCENTE 15W</t>
  </si>
  <si>
    <t>LUMINÁRIA DE EMERGÊNCIA AUTÔNOMA COM 2 PROJETORES 55W/12VCC</t>
  </si>
  <si>
    <t>LUMINÁRIA DE EMERGÊNCIA AUTÔNOMA COM LÂMPADA FLUORESCENTE 9W</t>
  </si>
  <si>
    <t>LUMINÁRIA DE EMERGÊNCIA AUTÔNOMA COM 30 LEDS - 2W - AUTONOMIA MIN. 3H - COMPLETA</t>
  </si>
  <si>
    <t>BATERIA AUTOMOTIVA SELADA SEM COMPLEMENTAÇÃO DE NÍVEL 40AH-12V</t>
  </si>
  <si>
    <t>PAINEL REPETIDOR DE DETECÇÃO E ALARME DE INCÊNDIO TIPO ENDEREÇÁVEL</t>
  </si>
  <si>
    <t>CENTRAL DE ALARME DE INCÊNDIO ATÉ 12 LAÇOS</t>
  </si>
  <si>
    <t>CENTRAL DE ALARME DE INCÊNDIO ATÉ 24 LAÇOS</t>
  </si>
  <si>
    <t>ACIONADOR LIGA-DESLIGA PARA BOMBA COM MARTELO QUEBRA VIDRO</t>
  </si>
  <si>
    <t>ACIONADOR MANUAL TIPO "QUEBRE O VIDRO"</t>
  </si>
  <si>
    <t>LUMINÁRIA DE EMERGÊNCIA AUTÔNOMA COM 30 LEDS E AUTONOMIA MIN DE 6H</t>
  </si>
  <si>
    <t>CAMPAINHA DE TIMBRE (SINO) 24V-95DB</t>
  </si>
  <si>
    <t>SIRENE ELETRÔNICA SOM AGUDO ONDULANTE 24V-100 À 120DB, COM FLASH</t>
  </si>
  <si>
    <t>SIRENE ELETRÔNICA BITONAL 24V-100 À 120DB, COM FLASH</t>
  </si>
  <si>
    <t>DETECTOR ÓPTICO DE FUMAÇA PARA SISTEMAS ENDEREÇÁVEIS</t>
  </si>
  <si>
    <t>DETECTOR DE PRESENÇA TIPO INFRAVERMELHO PASSIVO - 110VCA</t>
  </si>
  <si>
    <t>DETECTOR DE TEMPERATURA PARA SISTEMAS ENDEREÇÁVEIS</t>
  </si>
  <si>
    <t>NO-BREAK TRIFÁSICO - 15 KVA - AUTONOMIA DE 15MIN.</t>
  </si>
  <si>
    <t>NO BREAK BIFÁSICO 10 KVA - AUTONOMIA DE 15 MINUTOS</t>
  </si>
  <si>
    <t>ESTABILIZADOR ELETRÔNICO TRIFÁSICO - 15KVA</t>
  </si>
  <si>
    <t>GRUPO GERADOR 81KVA EXCITAÇÃO BRUSHLESS COM QUADRO TRANSFORMAÇÃO AUTOMÁTICA</t>
  </si>
  <si>
    <t>GRUPO GERADOR 110KVA EXCITAÇÃO BRUSHLESS C/ QUADRO TRANSF. AUTOMÁTICA</t>
  </si>
  <si>
    <t>GRUPO GERADOR 150KVA EXCITAÇÃO BRUSHLESS C/ QUADRO TRANSF. AUTOMÁTICA</t>
  </si>
  <si>
    <t>GRUPO GERADOR 170KVA EXCITAÇÃO BRUSHLESS COM QUADRO TRANSFORMAÇÃO AUTOMÁTICA</t>
  </si>
  <si>
    <t>GRUPO GERADOR 275KVA EXCITAÇÃO BRUSHLESS C/ QUADRO TRANSF. AUTOMÁTICA</t>
  </si>
  <si>
    <t>GRUPO GERADOR 375KVA EXCITAÇÃO BRUSHLESS COM QUADRO TRANSFORMAÇÃO AUTOMÁTICA</t>
  </si>
  <si>
    <t>BOTOEIRA DE COMANDO "LIGA-DESLIGA"</t>
  </si>
  <si>
    <t>ESPUMA CORTA-FOGO (FIRESTOP) PARA JUNTAS ESTRUTURAIS E SHAFTS DE PRUMADAS - PROTEÇÃO PASSIVA CONTRA INCÊNDIO - FORNECIMENTO DE MATERIAIS E EXECUÇÃO DE SERVIÇO ESPECIALIZADO</t>
  </si>
  <si>
    <t>PÁRA-RAIOS</t>
  </si>
  <si>
    <t>PÁRA-RAIOS TIPO "FRANKLIN", EXCLUSIVE DESCIDA E ATERRAMENTO</t>
  </si>
  <si>
    <t>CAIXA DE INSPEÇÃO DE ATERRAMENTO TIPO EMBUTIR COM TAMPA E ALÇA</t>
  </si>
  <si>
    <t>CAIXA DE INSPEÇÃO DE ATERRAMENTO TIPO SUSPENSA EM PVC OU POLIPROPILENO</t>
  </si>
  <si>
    <t>LUZ DE OBSTÁCULO SIMPLES COM FOTOCELULA SOLAR</t>
  </si>
  <si>
    <t>LUZ DE OBSTÁCULO DUPLA COM FOTOCELULA SOLAR</t>
  </si>
  <si>
    <t>CONDUTOR EM AÇO CA - 25 - 1/2" P/ PARA-RAIO</t>
  </si>
  <si>
    <t>CONDUTOR EM AÇO CA - 25 - 3/8" P/ PARA-RAIO</t>
  </si>
  <si>
    <t>HASTE DE AÇO GALVANIZADO, INCLUSIVE BASE E ESTAIS - 2"/3M</t>
  </si>
  <si>
    <t>CORDOALHA DE COBRE NÚ, INCLUSIVE ISOLADORES - 16,00MM2</t>
  </si>
  <si>
    <t>CORDOALHA DE COBRE NÚ, INCLUSIVE ISOLADORES - 35,00MM2</t>
  </si>
  <si>
    <t>CORDOALHA DE COBRE NÚ, INCLUSIVE ISOLADORES - 50,00MM2</t>
  </si>
  <si>
    <t>TUBO DE PVC PARA PROTEÇÃO DE CORDOALHA - 2"X3M</t>
  </si>
  <si>
    <t>TOMADA DE TERRA COMPLETA</t>
  </si>
  <si>
    <t>TOMADA DE TERRA COMPLETA PARA 1 HASTE</t>
  </si>
  <si>
    <t>BARRA CHATA DE ALUMÍNIO TIPO FITA 1/4" X 3/4"</t>
  </si>
  <si>
    <t>BARRA CHATA DE ALUMÍNIO TIPO FITA 1/8" X 7/8"</t>
  </si>
  <si>
    <t>DIVERSOS</t>
  </si>
  <si>
    <t>QUADRO COMANDO PARA CONJUNTO MOTOR-BOMBA, MONOFÁSICO - ATÉ 5HP</t>
  </si>
  <si>
    <t>QUADRO COMANDO PARA CONJUNTO MOTOR-BOMBA, TRIFÁSICO - ATÉ 5HP</t>
  </si>
  <si>
    <t>QUADRO DE ÁGUA DE REUSO</t>
  </si>
  <si>
    <t>QUADRO DE BOMBA DE INCÊNDIO</t>
  </si>
  <si>
    <t>QUADRO DE BOMBA DE RECALQUE</t>
  </si>
  <si>
    <t>ELETROFERRAGENS</t>
  </si>
  <si>
    <t>PERFILADO LISO CHAPA 14-GE-MED. 19X38MM COM TAMPA E INSTALAÇÃO</t>
  </si>
  <si>
    <t>PERFILADO LISO CHAPA 14-GE-MED. 38X38MM COM TAMPA E INSTALAÇÃO</t>
  </si>
  <si>
    <t>PERFILADO LISO CHAPA 14-GE-MED. 38X76MM COM TAMPA E INSTALAÇÃO.</t>
  </si>
  <si>
    <t>PERFILADO PERFURADO CHAPA 14-GE-MED. 19X38MM COM TAMPA E INSTALAÇÃO</t>
  </si>
  <si>
    <t>PERFILADO PERFURADO CHAPA 14-GE-MED. 38X38MM COM TAMPA E INSTALAÇÃO</t>
  </si>
  <si>
    <t>PERFILADO PERFURADO CHAPA 14-GE-MED. 38X76MM COM TAMPA E INSTALAÇÃO</t>
  </si>
  <si>
    <t>ELETROCALHA LISA GALVANIZADA ELETROLÍTICA CHAPA 14 - 100X50MM  COM TAMPA E INSTALAÇÃO</t>
  </si>
  <si>
    <t>ELETROCALHA LISA GALVANIZADA ELETROLÍTICA CHAPA 14 - 125X50MM  COM TAMPA E INSTALAÇÃO</t>
  </si>
  <si>
    <t>ELETROCALHA LISA GALVANIZADA ELETROLÍTICA CHAPA 14 - 150X50MM  COM TAMPA E INSTALAÇÃO</t>
  </si>
  <si>
    <t>ELETROCALHA LISA GALV. ELETROLÍTICA CHAPA 14 - 175X50MM C/ TAMPA E INST.</t>
  </si>
  <si>
    <t>ELETROCALHA LISA GALVANIZADA ELETROLÍTICA CHAPA 14 - 200X50MM  COM TAMPA E INSTALAÇÃO</t>
  </si>
  <si>
    <t>ELETROCALHA LISA GALV. ELETROL. CHAPA 14 - 250X50MM C/ TAMPA E INST.</t>
  </si>
  <si>
    <t>ELETROCALHA LISA GALVANIZADA ELETROLÍTICA CHAPA 14 - 300X50MM  COM TAMPA E INSTALAÇÃO</t>
  </si>
  <si>
    <t>ELETROCALHA LISA GALV. ELETROL. CHAPA 14 - 150X100MM C/ TAMPA E INST.</t>
  </si>
  <si>
    <t>ELETROCALHA LISA GALVANIZADA ELETROLÍTICA CHAPA 14 - 200X100MM COM TAMPA E INSTALAÇÃO</t>
  </si>
  <si>
    <t>ELETROCALHA LISA GALV. ELETROL. CHAPA 14 - 250X100MM C/ TAMPA E INST.</t>
  </si>
  <si>
    <t>ELETROCALHA LISA GALVANIZADA ELETROLÍTICA CHAPA 14 - 300X100MM COM TAMPA E INSTALAÇÃO</t>
  </si>
  <si>
    <t>ELETROCALHA LISA GALV. ELETROL. CHAPA 14 - 400X100MM C/ TAMPA E INST.</t>
  </si>
  <si>
    <t>ELETROCALHA PERF. GALV. ELETROL. CHAPA 14 - 100X50MM C/ TAMPA E INST.</t>
  </si>
  <si>
    <t>ELETROCALHA PERF. GALV. ELETROL. CHAPA 14 - 125X50MM C/ TAMPA E INST.</t>
  </si>
  <si>
    <t>ELETROCALHA PERF. GALV. ELETROL. CHAPA 14 - 150X50MM C/ TAMPA E INST.</t>
  </si>
  <si>
    <t>ELETROCALHA PERF. GALV. ELETROL. CHAPA 14 - 175X50MM C/ TAMPA E INST.</t>
  </si>
  <si>
    <t>ELETROCALHA PERF. GALV. ELETROL. CHAPA 14 - 200X50MM C/ TAMPA E INST.</t>
  </si>
  <si>
    <t>ELETROCALHA PERF. GALV. ELETROL. CHAPA 14 - 250X50MM C/ TAMPA E INST.</t>
  </si>
  <si>
    <t>ELETROCALHA PERF. GALV. ELETROL. CHAPA 14 - 300X50MM C/ TAMPA E INST.</t>
  </si>
  <si>
    <t>ELETROCALHA PERF. GALV. ELETROL. CHAPA 14 - 150X100MM C/ TAMPA E INST.</t>
  </si>
  <si>
    <t>ELETROCALHA PERF. GALV. ELETROL. CHAPA 14 - 200X100MM C/ TAMPA E INST.</t>
  </si>
  <si>
    <t>ELETROCALHA PERF. GALV. CHAPA 14 - 250X100MM C/ TAMPA E INST.</t>
  </si>
  <si>
    <t>ELETROCALHA PERF. GALV. ELETROL. CHAPA 14 - 400X100MM C/ TAMPA E INST.</t>
  </si>
  <si>
    <t>ALTA TENSÃO</t>
  </si>
  <si>
    <t>ÓLEO ISOLANTE PARA TRANSFORMADOR/ DISJUNTOR 30KV/CM</t>
  </si>
  <si>
    <t>ISOLADOR SUPORTE TIPO PEDESTAL EM PORCELANA - 15KV</t>
  </si>
  <si>
    <t>ISOLADOR SUPORTE TIPO PEDESTAL EM PORCELANA - 1KV</t>
  </si>
  <si>
    <t>ISOLADOR SUPORTE TIPO PEDESTAL EM EPOXI - 15KV</t>
  </si>
  <si>
    <t>ISOLADOR SUPORTE TIPO PEDESTAL EPOXI - 1KV</t>
  </si>
  <si>
    <t>VERGALHÃO DE COBRE 3/8" (10MM)</t>
  </si>
  <si>
    <t>TERMINAL OU CONECTOR PARA VERGALHÃO DE COBRE 3/8" (10MM)</t>
  </si>
  <si>
    <t>CABO DE MÉDIA TENSÃO PARA 12/20KV - 1 X 35MM2 UNIPOLAR</t>
  </si>
  <si>
    <t>CABO DE MÉDIA TENSÃO PARA 12/20KV - 1 X 25MM2 UNIPOLAR</t>
  </si>
  <si>
    <t>CABO DE MÉDIA TENSÃO PARA 12/20KV - 1 X 50MM2 UNIPOLAR</t>
  </si>
  <si>
    <t>MUFLA UNIPOLAR INTERNA PARA CABO ATÉ 35MM2 - 15KV</t>
  </si>
  <si>
    <t>MUFLA UNIPOLAR EXTERNA PARA CABO ATÉ 35MM2 - 15KV</t>
  </si>
  <si>
    <t>MUFLA TRIPOLAR INTERNA PARA CABO ATÉ 35MM2 - 15KV</t>
  </si>
  <si>
    <t>MUFLA TRIPOLAR EXTERNA PARA CABO ATÉ 35MM2 - 15KV</t>
  </si>
  <si>
    <t>BUCHA D PASSAGEM INTERNA/ EXTERNA - 15KV</t>
  </si>
  <si>
    <t>BUCHA DE PASSAGEM PARA NEUTRO - 1KV</t>
  </si>
  <si>
    <t>CHAPA DE FERRO 150X0,50X1/4" PARA BUCHAS DE PASSAGEM</t>
  </si>
  <si>
    <t>BUCHA DE PASSAGEM COM ROSCA PARA CUBICULO BLINDADO</t>
  </si>
  <si>
    <t>FUSIVEL HH PARA 40A/ 15KV</t>
  </si>
  <si>
    <t>BASE TRIPOLAR PARA FUSIVEL LIMITADOR HH - 15KV/ 200A</t>
  </si>
  <si>
    <t>BASE TRIPOLAR PARA FUSIVEL LIMITADOR HH - 15KV/ 400A</t>
  </si>
  <si>
    <t>TRANSFORMADOR POTENCIAL A ÓLEO 500VA - 13.2KV/220V</t>
  </si>
  <si>
    <t>FUSIVEL PARA TRANSFORMADOR DE POTENCIAL</t>
  </si>
  <si>
    <t>DISJUNTOR PVO 15KV/ 350MVA - COMPLETO</t>
  </si>
  <si>
    <t>BOBINA D MÍNIMA TENSÃO DO DISJUNTOR VOL. NORMAL DE ÓLEO</t>
  </si>
  <si>
    <t>RELE DE FALTA DE FASE E MÍNIMA TENSÃO TRIFÁSICO</t>
  </si>
  <si>
    <t>ESTRADO DE MADEIRA 100X100CM</t>
  </si>
  <si>
    <t>VARA DE MANOBRA DE FIBRA DE VIDRO, 3,00M/ 15KV</t>
  </si>
  <si>
    <t>CAIXA DE MEDIÇÃO A3 PADRÃO ELETROPAULO</t>
  </si>
  <si>
    <t>JANELA PARA VENTILAÇÃO PERMANENTE TIPO CHICANA - INCLUSIVE TELA</t>
  </si>
  <si>
    <t>PLACA DE AVISO EM ALUMÍNIO PARA CABINE PRIMÁRIA COM MED 16X23CM (VARIAÇÃO DE +OU- 2CM)</t>
  </si>
  <si>
    <t>PLAQUETA INDICATIVADE PVC 8 X 12CM</t>
  </si>
  <si>
    <t>MUDANÇA DOS TAP'S DO TRANSFORMADOR DE FORÇA</t>
  </si>
  <si>
    <t>LIMPEZA DO POSTO PRIMÁRIO E PINTURA DOS BARRAMENTOS</t>
  </si>
  <si>
    <t>BRAÇADEIRA PARA ELETRODUTO EM POSTE</t>
  </si>
  <si>
    <t>LUVA DE BORRACHA ISOLAÇÃO 20KV</t>
  </si>
  <si>
    <t>CHAVE SECCIONADORA TRIP SECA INTERNA 200A/ 15KV</t>
  </si>
  <si>
    <t>CHAVE SECCIONADORA TRIP SECA INTERNA 400A/15KV</t>
  </si>
  <si>
    <t>CHAVE SECIONADORA TRIP INTERNA C/ BASE FUS HH 400A/15KV</t>
  </si>
  <si>
    <t>INSTALAÇÃO DE CONJUNTO DE ACIONAMENTO PARA CHAVE SECCIONADORA</t>
  </si>
  <si>
    <t>CHAVE REVERSORA TRIFÁSICA 400A - FORNECIMENTO E INSTALAÇÃO</t>
  </si>
  <si>
    <t>CHAVE SECCIONADORA TRIPOLAR COM CARGA INTERNA 15KV/200A</t>
  </si>
  <si>
    <t>CHAVE SECCIONADORA TRIPOLAR, PARA USO INTERNO, MANOBRA SEM CARGA INTERNA, 15KV/400A, COM BASE PARA FUSÍVEL HH</t>
  </si>
  <si>
    <t>TRANSFORMADOR ISOLADOR BIFÁSICO 10KVA</t>
  </si>
  <si>
    <t>TRANSFORMADOR TRIFÁSICO 15KV - 13,2KV/ 220V/ 127V - 112,5KVA</t>
  </si>
  <si>
    <t>TRANSFORMADOR TRIFÁSICO 15KV - 13,2KV/ 220V/ 127V - 150KVA</t>
  </si>
  <si>
    <t>TRANSFORMADOR TRIFÁSICO 15KV - 13,2KV/ 220V/ 127V - 225KVA</t>
  </si>
  <si>
    <t>TRANSFORMADOR TRIFÁSICO 15KV - 13,2KV/ 220V/ 127V - 300KVA</t>
  </si>
  <si>
    <t>TRANSFORMADOR TRIFÁSICO À ÓLEO 500KVA - 13,8/13,2/12,6KV - 220/127V, CLASSE 15KV</t>
  </si>
  <si>
    <t>TRANSFORMADOR TRIFÁSICO À ÓLEO 750KVA - 13,8/13,2/12,6KV - 220/127V, CLASSE 15KV</t>
  </si>
  <si>
    <t>TRANSFORMADOR TRIFÁSICO À ÓLEO 1000KVA - 13,8/13,2/12,6KV - 220/127V, CLASSE 15KV</t>
  </si>
  <si>
    <t>TRANSFORMADOR DE POTENCIAL A SELO 13,2/ 0,11 - 0,22KV - 1000VA</t>
  </si>
  <si>
    <t>TRANSFORMADOR DE POTENCIAL A SECO 15KV - 220V - 1000VA</t>
  </si>
  <si>
    <t>TRANSFORMADOR TRIFÁSICO À SECO, 1000KVA - 13,8/13,2/12,6 KV - 220/127V, CLASSE 15KV</t>
  </si>
  <si>
    <t>TRANSFORMADOR TRIFÁSICO À SECO, 750KVA - 13,8/13,2/12,6 KV - 220/127V, CLASSE 15KV</t>
  </si>
  <si>
    <t>TRANSFORMADOR TRIFÁSICO À SECO 500KVA - 13,8/13,2/12,6 KV - 220/127V</t>
  </si>
  <si>
    <t>TRANSFORMADOR TRIFÁSICO, À SECO, 300 KVA, 13,8/ 13,2/ 12,6 KV - 220V, CLASSE 15 KV</t>
  </si>
  <si>
    <t>CAPACITOR PARA CORREÇÃO DO FATOR DE POTÊNCIA - 220V - 5,0KVA</t>
  </si>
  <si>
    <t>CAPACITOR PARA CORREÇÃO DO FATOR DE POTÊNCIA - 220V - 10,0KVA</t>
  </si>
  <si>
    <t>CAPACITOR PARA CORREÇÃO DO FATOR DE POTÊNCIA - 220V - 15KVA</t>
  </si>
  <si>
    <t>CAPACITOR PARA CORREÇÃO DO FATOR DE POTÊNCIA - 220V - 20,0KVA</t>
  </si>
  <si>
    <t>CAPACITOR PARA CORREÇÃO DO FATOR DE POTÊNCIA - 220V - 30,0KVA</t>
  </si>
  <si>
    <t>CAPACITOR PARA CORREÇÃO DO FATOR DE POTÊNCIA - 220V - 40,0KVA</t>
  </si>
  <si>
    <t>CAPACITOR PARA CORREÇÃO DP FATOR DE POTÊNCIA - 220V - 50,0KVA</t>
  </si>
  <si>
    <t>BANCO AUTOMÁTICO DE CAPACITORES, 15 KVAR, 220V, TRIFÁSICO, MONTADO EM PAINEL PARA CORREÇÃO DE FATOR DE POTÊNCIA</t>
  </si>
  <si>
    <t>BANCO AUTOMÁTICO DE CAPACITORES, 30 KVAR, 220V, TRIFÁSICO, MONTADO EM PAINEL PARA CORREÇÃO DE FATOR DE POTÊNCIA</t>
  </si>
  <si>
    <t>BANCO AUTOMÁTICO DE CAPACITORES, 50 KVAR, 220V, TRIFÁSICO, MONTADO EM PAINEL PARA CORREÇÃO DE FATOR DE POTÊNCIA</t>
  </si>
  <si>
    <t>DPS - DISPOSITIVO PROTEÇÃO CONTRA SURTOS 275V - 40KA</t>
  </si>
  <si>
    <t>DISPOSITIVO DE PROTEÇÃO CONTRA SURTOS - DPS - 500 VCC - 45 KA - CLASSE II</t>
  </si>
  <si>
    <t>DISPOSITIVO DE PROTEÇÃO CONTRA SURTOS - DPS - 1000 VCC - 45 KA - CLASSE I</t>
  </si>
  <si>
    <t>FUSIVEL HH PARA 5A/ 15KV</t>
  </si>
  <si>
    <t>FUSIVEL HH PARA 16A/ 15KV</t>
  </si>
  <si>
    <t>BARRAMENTO DE COBRE TIPO DIN BIPOLAR PARA 63A</t>
  </si>
  <si>
    <t>BARRAMENTO DE COBRE TIPO DIN TRIPOLAR PARA 80A</t>
  </si>
  <si>
    <t>FUSIVEL HH PARA 25A/ 15KV</t>
  </si>
  <si>
    <t>FUSIVEL HH PARA 50A/ 15KV</t>
  </si>
  <si>
    <t>EMENDA PARA CABO DE MÉDIA TENSÃO 12/20KV - 1X25/ 1X35MM2 - UNIPOLAR</t>
  </si>
  <si>
    <t>FUSIVEL HH PARA 63A/ 15KV</t>
  </si>
  <si>
    <t>BASE PARA FUSIVEL DE TRANSFORMADOR DE POTENCIAL</t>
  </si>
  <si>
    <t>FUSIVEL HH PARA 7,5A/ 15KV</t>
  </si>
  <si>
    <t>FUSIVEL HH PARA 10A/ 15KV</t>
  </si>
  <si>
    <t>FUSIVEL HH PARA 20A/ 15KV</t>
  </si>
  <si>
    <t>DISJUNTOR A VÁCUO 15KV/ 350MVA - COMPLETO - CARREGAM. MANUAL</t>
  </si>
  <si>
    <t>DISJUNTOR A VÁCUO 15KV/ 350MVA - MOTORIZADO - COMPLETO</t>
  </si>
  <si>
    <t>PARA-RAIO TIPO POLIMERICO CLASSE 15KV</t>
  </si>
  <si>
    <t>ESTRADO DE BORRACHA ISOLANTE 100X100X2,5CM</t>
  </si>
  <si>
    <t>LUVA DE SOBREPOSIÇÃO PARA LUVA ISOLANTE EM COURO DE VAQUETA</t>
  </si>
  <si>
    <t>TRANSFORMADOR TRIFÁSICO A SECO 150KVA - 13,8/ 13,2/ 12,6KV - 220/ 127V</t>
  </si>
  <si>
    <t>TRANSFORMADOR TRIFÁSICO A SECO 225KVA - 13,8/ 13,2/ 12,6KV - 220/ 127V</t>
  </si>
  <si>
    <t>TRANSFORMADOR DE CORRENTE PARA PROTEÇÃO RELAÇÃO 20:5A</t>
  </si>
  <si>
    <t>RELE DE SOBRECORRENTE DE AÇÃO INDIRETA PARA MÉDIA TENSÃO</t>
  </si>
  <si>
    <t>REMOÇÃO DE CABOS DE ALTA TENSÃO EM LINHA SUBTERRÂNEA ATÉ 35MM2</t>
  </si>
  <si>
    <t>CARTUCHO PARA CONEXÃO EXOTERMICA CABO/ CABO</t>
  </si>
  <si>
    <t>CARTUCHO PARA CONEXÃO EXOTERMICA CABO/ HASTE</t>
  </si>
  <si>
    <t>CARTUCHO PARA CONEXÃO EXOTERMICA ESTRUTURA METÁLICA</t>
  </si>
  <si>
    <t>PLACA DE AVISO DE POLIESTIRENO 30X40 E 2MM</t>
  </si>
  <si>
    <t>BOLSA EM LONA PARA LUVA ISOLANTE</t>
  </si>
  <si>
    <t>CAIXA DE MADEIRA PARA ARMAZENAMENTO DE LUVA ISOLANTE</t>
  </si>
  <si>
    <t>TRANSFORMADOR DE CORRENTE PARA PROTEÇÃO RELAÇÃO 50:5A</t>
  </si>
  <si>
    <t>TRANSFORMADOR DE CORRENTE PARA PROTEÇÃO RELAÇÃO 75:5A</t>
  </si>
  <si>
    <t>TRANSFORMADOR DE CORRENTE PARA PROTEÇÃO RELAÇÃO 100:5A</t>
  </si>
  <si>
    <t>CONEXÃO EXOTÉRMICA CABO-HASTE EM T, PARA BITOLA DO CABO ENTRE 50MM2 ATÉ 95MM2 PARA HASTE DE 5/8"; E 3/4"</t>
  </si>
  <si>
    <t>MANOPLA ROTATIVA PARA DISJUNTOR PARA PORTA DE PAINEL</t>
  </si>
  <si>
    <t>CONJUNTOS DE ILUMINAÇÃO</t>
  </si>
  <si>
    <t>ILUMINAÇÃO DE QUADRA COM POSTE DE CONCRETO TUBULAR, ALT. UTIL 10M COM 3 PROJETORES COM LÂMPADA DE LED 100W, INCLUSIVE CAIXA DE INSPEÇÃO DE ALVENARIA 40X40X40CM DE 1 TIJOLO COM TAMPA DE CONCRETO</t>
  </si>
  <si>
    <t>POSTE GALVANIZADO TUBULAR RETO H= 3,00M P/ DUAS LUMINÁRIAS P/ LAMPADAS DE 160 W</t>
  </si>
  <si>
    <t>IN.09 -  POSTE GALVANIZADO, RETO, FLANGEADO, H=5M COM LUMINÁRIA HERMÉTICA TIPO LED DE 150W COM APROVAÇÃO DE ILUME/PMSP, INCLUSIVE CAIXA DE INSPEÇÃO DE ALVENARIA 40X40X40CM DE 1 TIJOLO COM TAMPA DE CONCRETO</t>
  </si>
  <si>
    <t>IN.09 -  POSTE DE AÇO GALVANIZADO, RETO, FLANGEADO, H=5M COM LUMINÁRIA HERMÉTICA TIPO LED DE 120W COM APROVAÇÃO DE ILUME/PMSP, INCLUSIVE CAIXA DE INSPEÇÃO DE ALVENARIA 40X40X40CM DE 1 TIJOLO COM TAMPA DE CONCRETO</t>
  </si>
  <si>
    <t>DEMOLIÇÕES - ENTRADA E DISTRIBUIÇÃO</t>
  </si>
  <si>
    <t>REMOÇÃO DE POSTE DE ENTRADA DE ENERGIA EM BAIXA TENSÃO - GALVANIZADO</t>
  </si>
  <si>
    <t>REMOÇÃO DE POSTE DE ENTRADA DE ENERGIA EM BAIXA TENSÃO - CONCRETO</t>
  </si>
  <si>
    <t>REMOÇÃO DE CAIXA DE ENTRADA DE ENERGIA EM BAIXA TENSÃO</t>
  </si>
  <si>
    <t>REMOÇÃO DE ARMAÇÃO TIPO BRAQUETE</t>
  </si>
  <si>
    <t>REMOÇÃO DE CABEÇOTE TIPO "TELESP"</t>
  </si>
  <si>
    <t>REMOÇÃO DE CAIXA DE ENTRADA DE TELEFONE TIPO "TELESP"</t>
  </si>
  <si>
    <t>REMOÇÃO DE PERFILADOS</t>
  </si>
  <si>
    <t>REMOÇÃO DE ELETRODUTOS EMBUTIDOS - ATÉ 2"</t>
  </si>
  <si>
    <t>REMOÇÃO DE ELETRODUTOS EMBUTIDOS - ACIMA DE 2"</t>
  </si>
  <si>
    <t>REMOÇÃO DE ELETRODUTOS APARENTES - ATÉ 2"</t>
  </si>
  <si>
    <t>REMOÇÃO DE ELETRODUTOS APARENTES - ACIMA DE 2"</t>
  </si>
  <si>
    <t>REMOÇÃO DE CABO EMBUTIDO - ATÉ 16MM2</t>
  </si>
  <si>
    <t>REMOÇÃO DE CABO EMBUTIDO - ACIMA DE 16MM2</t>
  </si>
  <si>
    <t>REMOÇÃO DE CABO APARENTE - ATÉ 16MM2</t>
  </si>
  <si>
    <t>REMOÇÃO DE CABO APARENTE - ACIMA DE 16MM2</t>
  </si>
  <si>
    <t>REMOÇÃO DE TERMINAIS OU CONECTORES DE PRESSÃO PARA CABOS</t>
  </si>
  <si>
    <t>REMOÇÃO DE SUPORTE-ISOLADOR TIPO ROLDANA</t>
  </si>
  <si>
    <t>DEMOLIÇÕES - CAIXAS E QUADROS</t>
  </si>
  <si>
    <t>REMOÇÃO DE ISOLADORES EM QUADROS ELÉTRICOS</t>
  </si>
  <si>
    <t>REMOÇÃO DE DISJUNTOR AUTOMÁTICO UNIPOLAR ATÉ 50A</t>
  </si>
  <si>
    <t>REMOÇÃO DE DISJUNTOR AUTOMÁTICO BIPOLAR ATÉ 50A</t>
  </si>
  <si>
    <t>REMOÇÃO DE DISJUNTOR AUTOMÁTICO TRIPOLAR ATÉ 50A</t>
  </si>
  <si>
    <t>REMOÇÃO DE CAIXA PARA FUSÍVEL OU TOMADA, INSTALADA EM PERFILADOS</t>
  </si>
  <si>
    <t>REMOÇÃO DE QUADRO DE DISTRIBUIÇÃO OU CAIXA DE PASSAGEM</t>
  </si>
  <si>
    <t>REMOÇÃO DE FUNDO DE QUADRO DE DISTRIBUIÇÃO OU CAIXA DE PASSAGEM</t>
  </si>
  <si>
    <t>REMOÇÃO DE TAMPA DE QUADRO DE DISTRIBUIÇÃO OU CAIXA DE PASSAGEM</t>
  </si>
  <si>
    <t>REMOÇÃO DE FECHADURA DE QUADRO DE DISTRIBUIÇÃO OU CAIXA DE PASSAGEM</t>
  </si>
  <si>
    <t>REMOÇÃO DE DISJUNTOR AUTOMÁTICO TIPO "QUICK-LAG"</t>
  </si>
  <si>
    <t>REMOÇÃO DE BASE EM CHAPA DE FERRO PARA DISJUNTOR TIPO "QUICK-LAG"</t>
  </si>
  <si>
    <t>REMOÇÃO DE CAPACITOR PARA CORREÇÃO DE FATOR DE POTÊNCIA</t>
  </si>
  <si>
    <t>REMOÇÃO DE CHAVE SECCIONADORA TIPO FACA - BASE DE MÁRMORE OU ARDÓSIA</t>
  </si>
  <si>
    <t>REMOÇÃO DE CHAVE SECCIONADORA OU BASE PARA FUSÍVEIS TIPO NH - UNIPOLAR</t>
  </si>
  <si>
    <t>REMOÇÃO DE CHAVE SECCIONADORA OU BASE PARA FUSÍVEIS TIPO NH - TRIPOLAR</t>
  </si>
  <si>
    <t>REMOÇÃO DE BASE PARA FUSÍVEIS TIPO "DIAZED"</t>
  </si>
  <si>
    <t>DEMOLIÇÕES - PONTOS E APARELHOS</t>
  </si>
  <si>
    <t>REMOÇÃO DE SOQUETE</t>
  </si>
  <si>
    <t>REMOÇÃO DE REATOR PARA LÂMPADA FLUORESCENTE</t>
  </si>
  <si>
    <t>REMOÇÃO DE LÂMPADA INCANDESCENTE OU FLUORESCENTE</t>
  </si>
  <si>
    <t>REMOÇÃO DE LÂMPADA DE VAPOR DE MERCÚRIO, SÓDIO OU MISTA</t>
  </si>
  <si>
    <t>REMOÇÃO DE PLACA DIFUSORA PARA LÂMPADA FLUORESCENTE</t>
  </si>
  <si>
    <t>REMOÇÃO DE INTERRUPTOR, TOMADA, BOTÃO DE CAMPAINHA OU CIGARRA</t>
  </si>
  <si>
    <t>REMOÇÃO DE REATOR PARA LÂMPADA HG/NA - EM CAIXA DE PASSAGEM</t>
  </si>
  <si>
    <t>REMOÇÃO DE REATOR PARA LÂMPADA HG/NA - EM POSTE</t>
  </si>
  <si>
    <t>REMOÇÃO DE LUMINÁRIA INTERNA PARA LÂMPADA INCANDESCENTE</t>
  </si>
  <si>
    <t>REMOÇÃO DE LUMINÁRIA INTERNA PARA LÂMPADA FLUORESCENTE</t>
  </si>
  <si>
    <t>REMOÇÃO DE LUMINÁRIA EXTERNA INSTALADA EM POSTE</t>
  </si>
  <si>
    <t>REMOÇÃO DE LUMINÁRIA EXTERNA INSTALADA EM BRAÇO DE FERRO</t>
  </si>
  <si>
    <t>REMOÇÃO DE LUMINÁRIA A PROVA DE TEMPO, GASES E VAPOR</t>
  </si>
  <si>
    <t>REMOÇÃO DE PROJETOR DE FACHADA</t>
  </si>
  <si>
    <t>REMOÇÃO DE PROJETOR DE JARDIM</t>
  </si>
  <si>
    <t>REMOÇÃO DE CRUZETA DE FERRO PARA FIXAÇÃO DE PROJETOR</t>
  </si>
  <si>
    <t>REMOÇÃO DE BRAÇO DE LUMINÁRIA</t>
  </si>
  <si>
    <t>REMOÇÃO DE LÂMPADA LED</t>
  </si>
  <si>
    <t>REMOÇÃO DE LÂMPADA LED TUBULAR</t>
  </si>
  <si>
    <t>DEMOLIÇÕES - PÁRA-RAIOS E OUTROS</t>
  </si>
  <si>
    <t>REMOÇÃO DE CAPTOR DE PÁRA-RAIOS - TIPO FRANKLIN</t>
  </si>
  <si>
    <t>REMOÇÃO DE CAPTOR DE PÁRA-RAIOS - RADIOATIVO</t>
  </si>
  <si>
    <t>REMOÇÃO DE CORDOALHA DE COBRE NÚ</t>
  </si>
  <si>
    <t>REMOÇÃO DE CABO DE COBRE NÚ, PARA ATERRAMENTO</t>
  </si>
  <si>
    <t>REMOÇÃO DE CONECTOR TIPO "SPLIT-BOLT"</t>
  </si>
  <si>
    <t>REMOÇÃO DE BASE E HASTE DE PÁRA-RAIOS</t>
  </si>
  <si>
    <t>REMOÇÃO DE CABO DE AÇO E ESTICADORES</t>
  </si>
  <si>
    <t>REMOÇÃO DE BRAÇADEIRA PARA 3 ESTAIS</t>
  </si>
  <si>
    <t>REMOÇÃO DE TUBO DE PROTEÇÃO PARA CORDOALHA, INCLUSIVE FIXAÇÕES</t>
  </si>
  <si>
    <t>REMOÇÃO DE AUTOMÁTICO DE BÓIA</t>
  </si>
  <si>
    <t>REMOÇÃO DE CONTACTOR MAGNÉTICO E RELÊS PARA QUADRO DE COMANDO</t>
  </si>
  <si>
    <t>REMOÇÃO DE POSTE DE FERRO, INCLUSIVE BASE DE FIXAÇÃO</t>
  </si>
  <si>
    <t>REMOÇÃO DE POSTE DE FERRO ENGASTADO NO SOLO</t>
  </si>
  <si>
    <t>REMOÇÃO DE POSTE DE CONCRETO EM REDE DE ENERGIA</t>
  </si>
  <si>
    <t>DEMOLIÇÕES - CABINE PRIMÁRIA</t>
  </si>
  <si>
    <t>REMOÇÃO DE ISOLADOR TIPO DISCO, INCLUSIVE GANCHO DE SUSTENTAÇÃO</t>
  </si>
  <si>
    <t>REMOÇÃO DE ISOLADOR TIPO CASTANHA, INCLUSIVE GANCHO DE SUSTENTAÇÃO</t>
  </si>
  <si>
    <t>REMOÇÃO DE ISOLADOR TIPO PINO PARA A.T. INCLUSIVE PINO</t>
  </si>
  <si>
    <t>REMOÇÃO DE ISOLADOR TIPO PEDESTAL PARA A.T.</t>
  </si>
  <si>
    <t>REMOÇÃO DE CRUZETA DE MADEIRA</t>
  </si>
  <si>
    <t>REMOÇÃO DE BUCHA DE PASSAGEM INTERNA/EXTERNA PARA A.T.</t>
  </si>
  <si>
    <t>REMOÇÃO DE CHAPA DE FERRO PARA BUCHA DE PASSAGEM</t>
  </si>
  <si>
    <t>REMOÇÃO DE VERGALHÃO DE COBRE 3/8"</t>
  </si>
  <si>
    <t>REMOÇÃO DE TERMINAL OU CONECTOR PARA VERGALHÃO DE COBRE</t>
  </si>
  <si>
    <t>REMOÇÃO DE CHAVE SECCIONADORA TRIPOLAR</t>
  </si>
  <si>
    <t>REMOÇÃO DE TRANSFORMADOR DE POTENCIAL</t>
  </si>
  <si>
    <t>REMOÇÃO DE DISJUNTOR A ÓLEO - VOL NORMAL OU REDUZIDO</t>
  </si>
  <si>
    <t>REMOÇÃO DE TRANSFORMADOR DE POTÊNCIA CLASSE 15KV</t>
  </si>
  <si>
    <t>REMOÇÃO DE CHAVE FUSÍVEL TIPO MATHEUS</t>
  </si>
  <si>
    <t>REMOÇÃO DE SUPORTE DE TRANSFORMADOR EM POSTE</t>
  </si>
  <si>
    <t>REMOÇÃO DE CABOS DE A.T. EM LINHA AÉREA ATÉ 35MM2</t>
  </si>
  <si>
    <t>REMOÇÃO DE PÁRA-RAIOS TIPO CRISTAL VALVE CLASSE 15KV</t>
  </si>
  <si>
    <t>REMOÇÃO DE CONTATORES E RELÊS EM GERAL</t>
  </si>
  <si>
    <t>REMOÇÃO DE MUFLA INTERNA UNIPOLAR/TRIPOLAR</t>
  </si>
  <si>
    <t>REMOÇÃO DE BUCHA DE PASSAGEM PARA NEUTRO - 1KV</t>
  </si>
  <si>
    <t>REMOÇÃO DE ÓLEO ISOLANTE DE TRANSFORMADOR OU DISJUNTOR</t>
  </si>
  <si>
    <t>REMOÇÃO DE SELA PARA CRUZETA DE MADEIRA</t>
  </si>
  <si>
    <t>REMOÇÃO DE FUSÍVEL EM ALTA TENSÃO TIPO "HH"</t>
  </si>
  <si>
    <t>REMOÇÃO DE ELO FUSÍVEL EM CHAVE TIPO MATHEUS</t>
  </si>
  <si>
    <t>REMOÇÃO DE RELÊ OU BOBINA - DISJUNTOR DE A.T.</t>
  </si>
  <si>
    <t>REMOÇÃO DE MUFLA EXTERNA UNIPOLAR / TRIPOLAR</t>
  </si>
  <si>
    <t>REMOÇÃO DE MUFLA INTERNA UNIPOLAR / TRIPOLAR</t>
  </si>
  <si>
    <t>RETIRADAS - ENTRADA E DISTRIBUIÇÃO</t>
  </si>
  <si>
    <t>RETIRADA DE POSTE DE ENTRADA DE ENERGIA EM BAIXA TENSÃO - GALVANIZADO</t>
  </si>
  <si>
    <t>RETIRADA DE POSTE DE ENTRADA DE ENERGIA EM BAIXA TENSÃO - CONCRETO</t>
  </si>
  <si>
    <t>RETIRADA DE CAIXA DE ENTRADA DE ENERGIA EM BAIXA TENSÃO</t>
  </si>
  <si>
    <t>RETIRADA DE ARMAÇÃO TIPO BRAQUETE</t>
  </si>
  <si>
    <t>RETIRADA DE CABEÇOTE TIPO "TELESP"</t>
  </si>
  <si>
    <t>RETIRADA DE CONDULETE</t>
  </si>
  <si>
    <t>RETIRADA DE PERFILADOS</t>
  </si>
  <si>
    <t>RETIRADA DE ELETRODUTOS APARENTES - ATÉ 2"</t>
  </si>
  <si>
    <t>RETIRADA DE ELETRODUTOS APARENTES - ACIMA DE 2"</t>
  </si>
  <si>
    <t>RETIRADA DE FIO EMBUTIDO - ATÉ 16MM2</t>
  </si>
  <si>
    <t>RETIRADA DE CABO EMBUTIDO - ACIMA DE 16MM2</t>
  </si>
  <si>
    <t>RETIRADA DE FIO APARENTE - ATÉ 16MM2</t>
  </si>
  <si>
    <t>RETIRADA DE CABO APARENTE - ACIMA DE 16MM2</t>
  </si>
  <si>
    <t>RETIRADA DE TERMINAIS OU CONECTORES DE PRESSÃO PARA CABOS</t>
  </si>
  <si>
    <t>RETIRADA DE SUPORTE-ISOLADOR TIPO ROLDANA</t>
  </si>
  <si>
    <t>RETIRADAS - CAIXAS E QUADROS</t>
  </si>
  <si>
    <t>RETIRADA DE BARRAMENTOS EM QUADROS ELÉTRICOS</t>
  </si>
  <si>
    <t>RETIRADA DE ISOLADORES EM QUADROS ELÉTRICOS</t>
  </si>
  <si>
    <t>RETIRADA DE DISJUNTOR AUTOMÁTICO UNIPOLAR ATÉ 50A</t>
  </si>
  <si>
    <t>RETIRADA DE DISJUNTOR AUTOMÁTICO BIPOLAR ATÉ 50A</t>
  </si>
  <si>
    <t>RETIRADA DE DISJUNTOR AUTOMÁTICO TRIPOLAR ATÉ 50A</t>
  </si>
  <si>
    <t>RETIRADA DE CAIXA PARA FUSÍVEL OU TOMADA, INSTALADA EM PERFILADOS</t>
  </si>
  <si>
    <t>RETIRADA DE QUADRO DE DISTRIBUIÇÃO OU CAIXA DE PASSAGEM</t>
  </si>
  <si>
    <t>RETIRADA DE FECHADURA DE QUADRO DE DISTRIBUIÇÃO OU CAIXA DE PASSAGEM</t>
  </si>
  <si>
    <t>RETIRADA DE DISJUNTOR AUTOMÁTICO TIPO "QUICK-LAG"</t>
  </si>
  <si>
    <t>RETIRADA DE BASE EM CHAPA DE FERRO, PARA DISJUNTOR TIPO "QUICK-LAG"</t>
  </si>
  <si>
    <t>RETIRADA DE CAPACITOR PARA CORREÇÃO DE FATOR DE POTÊNCIA</t>
  </si>
  <si>
    <t>RETIRADA DE CHAVE SECCIONADORA OU BASE PARA FUSÍVEIS TIPO NH UNIPOLAR</t>
  </si>
  <si>
    <t>RETIRADA DE CHAVE SECCIONADORA OU BASE PARA FUSÍVEIS TIPO NH TRIPOLAR</t>
  </si>
  <si>
    <t>RETIRADA DE BASE PARA FUSÍVEIS TIPO DIAZED</t>
  </si>
  <si>
    <t>RETIRADA DE BARRAMENTO DE COBRE</t>
  </si>
  <si>
    <t>RETIRADAS - PONTOS E APARELHOS</t>
  </si>
  <si>
    <t>RETIRADA DE SOQUETES EM LUMINÁRIAS</t>
  </si>
  <si>
    <t>RETIRADA DE REATOR EM LUMINÁRIA FLUORESCENTE</t>
  </si>
  <si>
    <t>RETIRADA DE LÂMPADA INCANDESCENTE OU FLUORESCENTE</t>
  </si>
  <si>
    <t>RETIRADA DE LÂMPADA VAPOR DE MERCÚRIO, SÓDIO OU MISTA</t>
  </si>
  <si>
    <t>RETIRADA DE PLACA DIFUSORA PARA LÂMPADA FLUORESCENTE</t>
  </si>
  <si>
    <t>RETIRADA DE LUMINÁRIA INTERNA PARA LÂMPADA INCANDESCENTE</t>
  </si>
  <si>
    <t>RETIRADA DE LUMINÁRIA INTERNA PARA LÂMPADA FLUORESCENTE</t>
  </si>
  <si>
    <t>RETIRADA DE LUMINÁRIA EXTERNA INSTALADA EM POSTE</t>
  </si>
  <si>
    <t>RETIRADA DE LUMINÁRIA EXTERNA INSTALADA EM BRAÇO DE FERRO</t>
  </si>
  <si>
    <t>RETIRADA DE LUMINÁRIA A PROVA DE TEMPO, GASES E VAPOR</t>
  </si>
  <si>
    <t>RETIRADA DE PROJETOR DE FACHADA</t>
  </si>
  <si>
    <t>RETIRADA DE PROJETOR DE JARDIM</t>
  </si>
  <si>
    <t>RETIRADA DE BRAÇO DE LUMINÁRIA</t>
  </si>
  <si>
    <t>RETIRADA DE LÂMPADA LED</t>
  </si>
  <si>
    <t>RETIRADA DE LÂMPADA LED TUBULAR</t>
  </si>
  <si>
    <t>RETIRADAS - PÁRA-RAIOS E OUTROS</t>
  </si>
  <si>
    <t>RETIRADA DE CORDOALHA DE COBRE NÚ</t>
  </si>
  <si>
    <t>RETIRADA DE CORDOALHA DE COBRE NÚ PARA ATERRAMENTO</t>
  </si>
  <si>
    <t>RETIRADA DE CONECTOR TIPO "SPLIT-BOLT"</t>
  </si>
  <si>
    <t>RETIRADA DE POSTE DE FERRO, INCLUSIVE BASE DE FIXAÇÃO</t>
  </si>
  <si>
    <t>RETIRADA DE POSTE DE FERRO ENGASTADO NO SOLO</t>
  </si>
  <si>
    <t>RETIRADA DE POSTE DE CONCRETO EM REDE DE ENERGIA</t>
  </si>
  <si>
    <t>RETIRADAS - CABINE PRIMÁRIA</t>
  </si>
  <si>
    <t>RETIRADA DE ISOLADOR TIPO DISCO INCLUSIVE GANCHO DE SUSTENTAÇÃO</t>
  </si>
  <si>
    <t>RETIRADA DE ISOLADOR TIPO CASTANHA INCLUSIVE GANCHO DE SUSTENTAÇÃO</t>
  </si>
  <si>
    <t>RETIRADA DE ISOLADOR TIPO PINO A.T. INCLUSIVE PINO</t>
  </si>
  <si>
    <t>RETIRADA DE ISOLADOR TIPO PEDESTAL PARA A.T.</t>
  </si>
  <si>
    <t>RETIRADA DE CRUZETA DE MADEIRA</t>
  </si>
  <si>
    <t>RETIRADA DE BUCHA DE PASSAGEM INTERNA/EXTERNA PARA A.T.</t>
  </si>
  <si>
    <t>RETIRADA DE CHAPA DE FERRO PARA BUCHA DE PASSAGEM</t>
  </si>
  <si>
    <t>RETIRADA DE VERGALHÃO DE COBRE 3/8"</t>
  </si>
  <si>
    <t>RETIRADA DE TERMINAL OU CONECTOR PARA VERGALHÃO DE COBRE</t>
  </si>
  <si>
    <t>RETIRADA DE CHAVE SECCIONADORA TRIPOLAR CLASSE 15 K.V.</t>
  </si>
  <si>
    <t>RETIRADA DE TRANSFORMADOR DE POTENCIAL</t>
  </si>
  <si>
    <t>RETIRADA DE DISJUNTOR A.T. DE VOL. NORMAL OU REDUZIDO DE ÓLEO</t>
  </si>
  <si>
    <t>RETIRADA DE TRANSFORMADOR DE POTÊNCIA CLASSE 15 KV</t>
  </si>
  <si>
    <t>RETIRADA DE CHAVE FUSÍVEL TIPO MATHEUS</t>
  </si>
  <si>
    <t>RETIRADA DE SUPORTE DE TRANSFORMADOR EM POSTE</t>
  </si>
  <si>
    <t>RETIRADA DE CABO DE A.T. EM LINHA AÉREA ATÉ 35MM2</t>
  </si>
  <si>
    <t>RETIRADA DE PÁRA-RAIO TIPO CRISTAL VALVE 15KV</t>
  </si>
  <si>
    <t>RETIRADA DE CONTATORES E RELÊS EM GERAL</t>
  </si>
  <si>
    <t>RETIRADA DE FUSÍVEL EM ALTA TENSÃO TIPO "HH"</t>
  </si>
  <si>
    <t>RETIRADA DE ELO FUSÍVEL EM CHAVE TIPO MATHEUS</t>
  </si>
  <si>
    <t>RECOLOCAÇÕES - ENTRADA E DISTRIBUIÇÃO</t>
  </si>
  <si>
    <t>RECOLOCAÇÃO DE POSTE DE ENTRADA DE ENERGIA EM BAIXA TENSÃO - GALVANIZADO</t>
  </si>
  <si>
    <t>RECOLOCAÇÃO DE POSTE DE ENTRADA DE ENERGIA EM BAIXA TENSÃO - CONCRETO</t>
  </si>
  <si>
    <t>RECOLOCAÇÃO DE CAIXA DE ENTRADA DE ENERGIA EM BAIXA TENSÃO</t>
  </si>
  <si>
    <t>RECOLOCAÇÃO DE ARMAÇÃO TIPO BRAQUETE</t>
  </si>
  <si>
    <t>RECOLOCAÇÃO DE CABEÇOTE TIPO "TELESP"</t>
  </si>
  <si>
    <t>RECOLOCAÇÃO DE CONDULETE</t>
  </si>
  <si>
    <t>RECOLOCAÇÃO DE PERFILADOS</t>
  </si>
  <si>
    <t>RECOLOCAÇÃO DE ELETRODUTOS APARENTES - ATÉ 2"</t>
  </si>
  <si>
    <t>RECOLOCAÇÃO DE ELETRODUTOS APARENTES - ACIMA DE 2"</t>
  </si>
  <si>
    <t>RECOLOCAÇÃO DE FIO EMBUTIDO - ATÉ 16MM2</t>
  </si>
  <si>
    <t>RECOLOCAÇÃO DE CABO EMBUTIDO - ACIMA DE 16MM2</t>
  </si>
  <si>
    <t>RECOLOCAÇÃO DE FIO APARENTE - ATÉ 16MM2</t>
  </si>
  <si>
    <t>RECOLOCAÇÃO DE CABO APARENTE - ACIMA DE 16MM2</t>
  </si>
  <si>
    <t>RECOLOCAÇÃO DE TERMINAIS OU CONECTORES DE PRESSÃO PARA CABOS</t>
  </si>
  <si>
    <t>RECOLOCAÇÃO DE SUPORTE-ISOLADOR TIPO ROLDANA</t>
  </si>
  <si>
    <t>RECOLOCAÇÕES - CAIXAS E QUADROS</t>
  </si>
  <si>
    <t>RECOLOCAÇÃO DE BARRAMENTOS EM QUADROS ELÉTRICOS</t>
  </si>
  <si>
    <t>RECOLOCAÇÃO DE ISOLADORES EM QUADROS ELÉTRICOS</t>
  </si>
  <si>
    <t>RECOLOCAÇÃO DE DISJUNTOR AUTOMÁTICO UNIPOLAR ATÉ 50A</t>
  </si>
  <si>
    <t>RECOLOCAÇÃO DE DISJUNTOR AUTOMÁTICO BIPOLAR ATÉ 50A</t>
  </si>
  <si>
    <t>RECOLOCAÇÃO DE DISJUNTOR AUTOMÁTICO TRIPOLAR ATÉ 50A</t>
  </si>
  <si>
    <t>RECOLOCAÇÃO DE CAIXA PARA FUSÍVEL OU TOMADA, INSTALADA EM PERFILADOS</t>
  </si>
  <si>
    <t>RECOLOCAÇÃO DE QUADRO DE DISTRIBUIÇÃO OU CAIXA DE PASSAGEM</t>
  </si>
  <si>
    <t>RECOLOCAÇÃO DE FECHADURA DE QUADRO DE DISTRIBUIÇÃO OU CAIXA DE PASSAGEM</t>
  </si>
  <si>
    <t>RECOLOCAÇÃO DE DISJUNTOR AUTOMÁTICO TIPO "QUICK-LAG"</t>
  </si>
  <si>
    <t>RECOLOCAÇÃO DE BASE EM CHAPA DE FERRO, PARA DISJUNTOR TIPO "QUICK-LAG"</t>
  </si>
  <si>
    <t>RECOLOCAÇÃO DE CAPACITOR PARA CORREÇÃO DE FATOR DE POTÊNCIA</t>
  </si>
  <si>
    <t>RECOLOCAÇÃO DE CHAVE SECCIONADA OU BASE PARA FUSÍVEL TIPO NH-UNIPOLAR</t>
  </si>
  <si>
    <t>RECOLOCAÇÃO DE CHAVE SECCIONADA OU BASE PARA FUSÍVEL TIPO NH-TRIPOLAR</t>
  </si>
  <si>
    <t>RECOLOCAÇÃO DE BASE DE FUSÍVEIS TIPO " DIAZED"</t>
  </si>
  <si>
    <t>RECOLOCAÇÃO DE BARRAMENTO DE COBRE</t>
  </si>
  <si>
    <t>RECOLOCAÇÕES - PONTOS E APARELHOS</t>
  </si>
  <si>
    <t>RECOLOCAÇÃO DE SOQUETES EM LUMINÁRIAS</t>
  </si>
  <si>
    <t>RECOLOCAÇÃO DE REATOR EM LUMINÁRIA FLUORESCENTE</t>
  </si>
  <si>
    <t>RECOLOCAÇÃO DE LÂMPADA FLUORESCENTE</t>
  </si>
  <si>
    <t>RECOLOCAÇÃO DE LÂMPADA VAPOR DE MERCÚRIO, SÓDIO OU MISTA</t>
  </si>
  <si>
    <t>RECOLOCAÇÃO DE PLACA DIFUSORA PARA LÂMPADA FLUORESCENTE</t>
  </si>
  <si>
    <t>RECOLOCAÇÃO DE LUMINÁRIA INTERNA PARA LÂMPADA FLUORESCENTE</t>
  </si>
  <si>
    <t>RECOLOCAÇÃO DE LUMINÁRIA EXTERNA INSTALADA EM POSTE</t>
  </si>
  <si>
    <t>RECOLOCAÇÃO DE LUMINÁRIA EXTERNA INSTALADA EM BRAÇO DE FERRO</t>
  </si>
  <si>
    <t>RECOLOCAÇÃO DE LUMINÁRIA A PROVA DE TEMPO, GASES E VAPOR</t>
  </si>
  <si>
    <t>RECOLOCAÇÃO DE PROJETOR DE FACHADA</t>
  </si>
  <si>
    <t>RECOLOCAÇÃO DE PROJETOR DE JARDIM</t>
  </si>
  <si>
    <t>RECOLOCAÇÃO DE BRAÇO DE LUMINÁRIA</t>
  </si>
  <si>
    <t>RECOLOCAÇÃO DE LÂMPADAS LED</t>
  </si>
  <si>
    <t>RECOLOCAÇÕES - PÁRA-RAIOS E OUTROS</t>
  </si>
  <si>
    <t>RECOLOCAÇÃO DE CORDOALHA DE COBRE NÚ</t>
  </si>
  <si>
    <t>RECOLOCAÇÃO CORDOALHA DE COBRE NÚ PARA ATERRAMENTO</t>
  </si>
  <si>
    <t>RECOLOCAÇÃO DE CONECTOR TIPO "SPLIT_BOLT"</t>
  </si>
  <si>
    <t>RECOLOCAÇÃO DE POSTE DE FERRO, INCLUSIVE BASE DE FIXAÇÃO</t>
  </si>
  <si>
    <t>RECOLOCAÇÃO DE POSTE DE FERRO ENGASTADO NO SOLO</t>
  </si>
  <si>
    <t>RECOLOCAÇÃO DE POSTE DE CONCRETO EM REDE DE ENERGIA</t>
  </si>
  <si>
    <t>RECOLOCAÇÕES - CABINES PRIMÁRIAS</t>
  </si>
  <si>
    <t>RECOLOCAÇÃO DE ISOLADOR TIPO DISCO INCLUSIVE GANCHO DE SUSTENTAÇÃO</t>
  </si>
  <si>
    <t>RECOLOCAÇÃO DE ISOLADOR TIPO CASTANHA INCLUSIVE GANCHO DE SUSTENTAÇÃO</t>
  </si>
  <si>
    <t>RECOLOCAÇÃO DE ISOLADOR TIPO PINO PARA A.T. INCLUSIVE PINO</t>
  </si>
  <si>
    <t>RECOLOCAÇÃO DE ISOLADOR TIPO PEDESTAL PARA A.T.</t>
  </si>
  <si>
    <t>RECOLOCAÇÃO DE CRUZETA DE MADEIRA</t>
  </si>
  <si>
    <t>RECOLOCAÇÃO DE BUCHA DE PASSAGEM INTERNA/EXTERNA PARA A.T.</t>
  </si>
  <si>
    <t>RECOLOCAÇÃO DE CHAPA DE FERRO PARA BUCHA DE PASSAGEM</t>
  </si>
  <si>
    <t>RECOLOCAÇÃO DE VERGALHÃO DE COBRE 3/8"</t>
  </si>
  <si>
    <t>RECOLOCAÇÃO DE TERMINAL OU CONECTOR PARA VERGALHÃO DE COBRE</t>
  </si>
  <si>
    <t>RECOLOCAÇÃO DE CHAVE SECCIONADORA TRIPOLAR CLASSE 15KV</t>
  </si>
  <si>
    <t>RECOLOCAÇÃO DE TRANSFORMADOR DE POTENCIAL</t>
  </si>
  <si>
    <t>RECOLOCAÇÃO DE DISJUNTOR A.T. DE VOLUME NORMAL OU REDUZIDO DE ÓLEO</t>
  </si>
  <si>
    <t>RECOLOCAÇÃO DE TRANSFORMADOR DE POTÊNCIA CLASSE 15KV</t>
  </si>
  <si>
    <t>RECOLOCAÇÃO DE CHAVE FUSÍVEL TIPO MATHEUS</t>
  </si>
  <si>
    <t>RECOLOCAÇÃO DE SUPORTE DE TRANSFORMADOR EM POSTE</t>
  </si>
  <si>
    <t>RECOLOCAÇÃO DE CABO DE A.T. EM LINHA AÉREA ATÉ 35MM2</t>
  </si>
  <si>
    <t>RECOLOCAÇÃO DE PÁRA-RAIO TIPO CRISTAL VALVE 15KV</t>
  </si>
  <si>
    <t>RECOLOCAÇÃO DE CONTATORES E RELÊS EM GERAL</t>
  </si>
  <si>
    <t>RECOLOCAÇÃO DE FUSÍVEL EM ALTA TENSÃO TIPO "HH"</t>
  </si>
  <si>
    <t>RECOLOCAÇÃO DE ELO FUSÍVEL EM CHAVE TIPO MATHEUS</t>
  </si>
  <si>
    <t>SERVIÇOS PARCIAIS - ENTRADA E DISTRIBUIÇÃO</t>
  </si>
  <si>
    <t>POSTE DE ENTRADA DE ENERGIA, DUPLO "T" - 7,5M/200DAN</t>
  </si>
  <si>
    <t>POSTE DE ENTRADA DE ENERGIA, DUPLO "T" - 7,5M/300DAN</t>
  </si>
  <si>
    <t>FORNECIMENTO E INSTALAÇÃO DE POSTE EM CONCRETO COM ALTURA LIVRE DE 18M, 1000DAN, ENGASTADO</t>
  </si>
  <si>
    <t>TERMINAL OU CONECTOR DE PRESSÃO - PARA FIO ATÉ 6MM2</t>
  </si>
  <si>
    <t>TERMINAL OU CONECTOR DE PRESSÃO - PARA CABO 10MM2</t>
  </si>
  <si>
    <t>TERMINAL OU CONECTOR DE PRESSÃO - PARA CABO 16MM2</t>
  </si>
  <si>
    <t>TERMINAL OU CONECTOR DE PRESSÃO - PARA CABO 25MM2</t>
  </si>
  <si>
    <t>TERMINAL OU CONECTOR DE PRESSÃO - PARA CABO 35MM2</t>
  </si>
  <si>
    <t>TERMINAL OU CONECTOR DE PRESSÃO - PARA CABO 50MM2</t>
  </si>
  <si>
    <t>TERMINAL OU CONECTOR DE PRESSÃO - PARA CABO 70MM2</t>
  </si>
  <si>
    <t>TERMINAL OU CONECTOR DE PRESSÃO - PARA CABO 95MM2</t>
  </si>
  <si>
    <t>TERMINAL OU CONECTOR DE PRESSÃO - PARA CABO 120MM2</t>
  </si>
  <si>
    <t>TERMINAL OU CONECTOR DE PRESSÃO - PARA CABO 150MM2</t>
  </si>
  <si>
    <t>TERMINAL OU CONECTOR DE PRESSÃO - PARA CABO 185MM2</t>
  </si>
  <si>
    <t>TERMINAL OU CONECTOR DE PRESSÃO - PARA CABO 240MM2</t>
  </si>
  <si>
    <t>TERMINAL OU CONECTOR DE PRESSÃO - PARA CABO 300MM2</t>
  </si>
  <si>
    <t>SERVIÇOS PARCIAIS - PONTOS E APARELHOS</t>
  </si>
  <si>
    <t>INTERRUPTOR SIMPLES - 1 TECLA</t>
  </si>
  <si>
    <t>INTERRUPTOR SIMPLES - 2 TECLAS</t>
  </si>
  <si>
    <t>INTERRUPTOR SIMPLES - 3 TECLAS</t>
  </si>
  <si>
    <t>INTERRUPTOR SIMPLES BIPOLAR - 1 TECLA</t>
  </si>
  <si>
    <t>INTERRUPTOR PARALELO - 1 TECLA</t>
  </si>
  <si>
    <t>ESPELHO PLÁSTICO - 3"X3"</t>
  </si>
  <si>
    <t>ESPELHO PLÁSTICO - 4"X2"</t>
  </si>
  <si>
    <t>ESPELHO PLÁSTICO - 4"X4"</t>
  </si>
  <si>
    <t>TOMADA SIMPLES DE EMBUTIR - 110/220V</t>
  </si>
  <si>
    <t>TOMADA SIMPLES DE EMBUTIR - PARA PISO</t>
  </si>
  <si>
    <t>TOMADA 3P+T 30A - 440V</t>
  </si>
  <si>
    <t>TOMADA 3P+T 32A - 600/690V TIPO INDUSTRIAL</t>
  </si>
  <si>
    <t>TOMADA 3P+T 63A - 600/690V TIPO INDUSTRIAL</t>
  </si>
  <si>
    <t>BOTÃO PARA CAMPAINHA - USO AO TEMPO</t>
  </si>
  <si>
    <t>CIGARRA DE SOBREPOR, TIPO COLEGIAL</t>
  </si>
  <si>
    <t>TOMADA SIMPLES, 2P+T, 20A</t>
  </si>
  <si>
    <t>SOQUETE ANTIVIBRATÓRIO PARA LÂMPADA FLUORESCENTE SEM PORTA-STARTER</t>
  </si>
  <si>
    <t>IGNITOR PARA PARTIDA LÂMPADA VAPOR SÓDIO ALTA PRESSÃO ATÉ 400W</t>
  </si>
  <si>
    <t>REATOR DUPLO PARA LÂMPADA FLUORESCENTE PARTIDA RÁPIDA, ALTO F.POTÊNCIA - 110-220V/2X20W</t>
  </si>
  <si>
    <t>REATOR PARA LÂMPADA VAPOR DE SÓDIO ALTA PRESSÃO - 220V/70W</t>
  </si>
  <si>
    <t>REATOR PARA LÂMPADA VAPOR DE SÓDIO ALTA PRESSÃO - 220V/150W</t>
  </si>
  <si>
    <t>REATOR PARA LÂMPADA VAPOR DE SÓDIO ALTA PRESSÃO - 220V/250W</t>
  </si>
  <si>
    <t>REATOR PARA LÂMPADA VAPOR DE SÓDIO ALTA PRESSÃO - 220V/400W</t>
  </si>
  <si>
    <t>INVERSOR FOTOVOLTÁICO SAÍDA TRIFÁSICA - 15 KW - ENTRADA ATÉ 1000 VCC - EFICIÊNCIA MÍNIMA 95%</t>
  </si>
  <si>
    <t>INVERSOR FOTOVOLTÁICO SAÍDA TRIFÁSICA - 10 KW -  ENTRADA ATÉ 600 VCC - EFICIÊNCIA MÍNIMA 95%</t>
  </si>
  <si>
    <t>LÂMPADA FLUORESCENTE - 20W</t>
  </si>
  <si>
    <t>LÂMPADA FLUORESCENTE - 110W TIPO HO</t>
  </si>
  <si>
    <t>LÂMPADA VAPOR DE SÓDIO ALTA PRESSÃO - 70W</t>
  </si>
  <si>
    <t>LÂMPADA VAPOR DE SÓDIO ALTA PRESSÃO - 150W</t>
  </si>
  <si>
    <t>LÂMPADA VAPOR DE SÓDIO ALTA PRESSÃO - 250W</t>
  </si>
  <si>
    <t>LÂMPADA VAPOR DE SÓDIO ALTA PRESSÃO - 400W</t>
  </si>
  <si>
    <t>LÂMPADA DE HALOGÊNIO - 110V/220V/300W</t>
  </si>
  <si>
    <t>LÂMPADA DE HALOGÊNIO - 220V/1000W</t>
  </si>
  <si>
    <t>LÂMPADA DE LED (BULBO) SOQUETE E-27/ E-40 - 40W</t>
  </si>
  <si>
    <t>LÂMPADA DE LED (BULBO) SOQUETE E-27/ E-40 - 70W</t>
  </si>
  <si>
    <t>LÂMPADA DE LED TUBULAR T8 - 9/10W</t>
  </si>
  <si>
    <t>LÂMPADA DE LED TUBULAR T8 - 18/20W</t>
  </si>
  <si>
    <t>LÂMPADA DE LED BULBO 10W - SOQUETE E-27</t>
  </si>
  <si>
    <t>MÓDULO FOTOVOLTÁICO (PAINEL) POLICRISTALINO - 270 W - TENSÃO MÁX. 1000 VCC - EFICIÊNCIA MÍN. 15%</t>
  </si>
  <si>
    <t>LÂMPADA DE LED (BULBO) SOQUETE E-27/E-40 - 100W</t>
  </si>
  <si>
    <t>LÂMPADA DE LED (BULBO) SOQUETE E-27/E-40 - 150W</t>
  </si>
  <si>
    <t>PLUG 3P+T 30A - 440V</t>
  </si>
  <si>
    <t>PLUG 3P+T 32A - 600/690V - TIPO INDUSTRIAL</t>
  </si>
  <si>
    <t>PLUG 3P+T 63A - 600/690V - TIPO INDUSTRIAL</t>
  </si>
  <si>
    <t>PLUG P/ TOMADA ATÉ 20A (2P+T, 20A - 250V)</t>
  </si>
  <si>
    <t>PLUG PARA TELEFONE - PADRÃO RJ11</t>
  </si>
  <si>
    <t>INTERRUPTOR COM VARIADOR DE LUMINOSIDADE 110/ 220 V - 127V/ 500W</t>
  </si>
  <si>
    <t>INTERRUPTOR PARALELO BIPOLAR 1 TECLA</t>
  </si>
  <si>
    <t>SERVIÇOS PARCIAIS - PÁRA-RAIOS E OUTROS</t>
  </si>
  <si>
    <t>COLOCAÇÃO DE ARAME GUIA #14 DE AÇO GALVANIZADO EM ELETRODUTO</t>
  </si>
  <si>
    <t>SENSOR DE PRESENÇA COM FOTOCÉLULA, TENSÃO 127/220 V (BIVOLT)</t>
  </si>
  <si>
    <t>FOTOCELULA SOLAR-RELÊ FOTOELÉTRICO CAPACIDADE - 1000W</t>
  </si>
  <si>
    <t>BASE E ESTAIS PARA HASTE DE PÁRA-RAIOS</t>
  </si>
  <si>
    <t>CAPTOR TIPO TERMINAL AÉREO, H=600 MM OU BANDEIRA MÓVEL, GALVANIZADO</t>
  </si>
  <si>
    <t>TERMINAL AÉREO EM AÇO GALVANIZADO COM BASE DE FIXAÇÃO H=30CM</t>
  </si>
  <si>
    <t>SUPORTE PARA FIXAÇÃO DE CABO EM TELHA ONDULADA</t>
  </si>
  <si>
    <t>CRUZETA DE FERRO GALVANIZADO PARA 3 PROJETORES</t>
  </si>
  <si>
    <t>BRAÇO P/ LUMINÁRIA EM TUBO FERRO GALVANIZADO 1"X1M</t>
  </si>
  <si>
    <t>IN.09 - POSTE DE AÇO GALVANIZADO, TIPO RETO FLANGEADO H=5M</t>
  </si>
  <si>
    <t>IN.09 - POSTE DE AÇO GALVANIZADO, TIPO RETO FLANGEADO H=7M</t>
  </si>
  <si>
    <t>POSTE DE AÇO GALVANIZADO, TIPO CURVO SIMPLES  H=7M</t>
  </si>
  <si>
    <t>POSTE DE AÇO GALVANIZADO, TIPO CURVO DUPLO H=7M</t>
  </si>
  <si>
    <t>POSTE DE AÇO GALVANIZADO, TIPO RETO H=9M</t>
  </si>
  <si>
    <t>POSTE DE AÇO GALVANIZADO, TIPO RETO H=10M</t>
  </si>
  <si>
    <t>CONECTOR TIPO PRENSA CABO EM ALUMÍNIO - 3/8"</t>
  </si>
  <si>
    <t>CONECTOR TIPO PRENSA-CABO EM ALUMÍNIO - 1/2"</t>
  </si>
  <si>
    <t>CONECTOR TIPO PRENSA-CABO EM ALUMÍNIO - 3/4"</t>
  </si>
  <si>
    <t>CONECTOR TIPO PRENSA-CABO EM ALUMÍNIO - 1"</t>
  </si>
  <si>
    <t>SUPORTE SIMPLES COM ROLDANA, PARA DESCIDA DE PÁRA-RAIOS</t>
  </si>
  <si>
    <t>CONECTOR TIPO "SPLIT-BOLT" - PARA CABO DE 16MM2</t>
  </si>
  <si>
    <t>CONECTOR TIPO "SPLIT-BOLT" - PARA CABO DE 35MM2</t>
  </si>
  <si>
    <t>HASTE "COPPERWELD"- 5/8"X3,OOM</t>
  </si>
  <si>
    <t>CONECTOR PARA HASTE "COPPERWELD"</t>
  </si>
  <si>
    <t>CONECTOR TIPO "SPLIT-BOLT" - PARA CABO DE 300,0MM2</t>
  </si>
  <si>
    <t>HASTE "COPPERWELD " - 3/4"X3,00M</t>
  </si>
  <si>
    <t>SERVIÇOS PARCIAIS - ELETROFERRAGENS E ACESSÓRIOS</t>
  </si>
  <si>
    <t>BUCHA E ARRUELA RÍGIDA PESADA EM ZAMAK - 1/2"</t>
  </si>
  <si>
    <t>BUCHA E ARRUELA RÍGIDA PESADA EM ZAMAK - 3/4"</t>
  </si>
  <si>
    <t>BRAÇADEIRA DE AÇO GALVANIZADO - 1/2"</t>
  </si>
  <si>
    <t>BRAÇADEIRA DE AÇO GALVANIZADO - 3"</t>
  </si>
  <si>
    <t>SUPORTE P/ PERFILADO 100X38MM GE</t>
  </si>
  <si>
    <t>SUPORTE CURTO PARA LUMINÁRIA 100X38MM GE</t>
  </si>
  <si>
    <t>SUPORTE LONGO PARA LUMINÁRIA 165X38MM GE</t>
  </si>
  <si>
    <t>EMENDA INTERNA P/ PERFILADO 38X38 "1" GE</t>
  </si>
  <si>
    <t>EMENDA INTERNA P/ PEFILADO 38X38 "T" GE</t>
  </si>
  <si>
    <t>CAIXA DE DERIVAÇÃO P/ PERFILADO 38X38 TP "C" GE - CHAPA 14</t>
  </si>
  <si>
    <t>CAIXA DE DERIVAÇÃO P/ PERFILADO 38X38 TP "L" GE - CHAPA 14</t>
  </si>
  <si>
    <t>CAIXA DE DERIVAÇÃO P/ PERFILADO 38X76 TP "E" GE - CHAPA 14</t>
  </si>
  <si>
    <t>CAIXA DE DERIVAÇÃO P/ PERFILADO 38X76 TP "C" GE - CHAPA 14</t>
  </si>
  <si>
    <t>CAIXA DE DERIVAÇÃO P/ PERFILADO 38X76 TP "L" GE - CHAPA 14</t>
  </si>
  <si>
    <t>CAIXA DE DERIVAÇÃO P/ PERFILADO 38X76 TP "T" GE - CHAPA 14</t>
  </si>
  <si>
    <t>CAIXA EM ALUMÍNIO P/ TOMADA FIXAÇÃO EM PERFILADO</t>
  </si>
  <si>
    <t>SAÍDA PARA ELETRODUTO EM PERFILADO 3/4" GE</t>
  </si>
  <si>
    <t>VERGALHÃO DE AÇO C/ ROSCA TOTAL 5/16" GE</t>
  </si>
  <si>
    <t>REATORES</t>
  </si>
  <si>
    <t>REATOR PARA LÂMPADA VAPOR METÁLICO - 70W/ 220V</t>
  </si>
  <si>
    <t>REATOR PARA LÂMPADA VAPOR METÁLICO - 150W/ 220V</t>
  </si>
  <si>
    <t>REATOR DE LÂMPADA VAPOR METÁLICO - 250W/ 220V</t>
  </si>
  <si>
    <t>REATOR PARA LÂMPADA VAPOR METÁLICO - 400W/ 220V</t>
  </si>
  <si>
    <t>REATOR ELETRÔNICO AFP 127V P/ LÂMPADA FLUORESCENTE - 1 X 28W</t>
  </si>
  <si>
    <t>REATOR ELETRÔNICO AFP 127V P/ LÂMPADA FLUORESCENTE - 2 X 28W</t>
  </si>
  <si>
    <t>REATOR ELETRÔNICO FLUORESCENTE DUPLO AFP - 2X16W - 127/220V</t>
  </si>
  <si>
    <t>REATOR ELETRÔNICO FLUORESCENTE DUPLO AFP - 2X32W - 127/220V</t>
  </si>
  <si>
    <t>REATOR ELETRÔNICO FLUORESCENTE SIMPLES AFP 1X54W - 220V</t>
  </si>
  <si>
    <t>REATOR ELETRÔNICO FLUORESCENTE DUPLO AFP 2X54W - 220V</t>
  </si>
  <si>
    <t>LÂMPADA VAPOR METÁLICO - 70W</t>
  </si>
  <si>
    <t>LÂMPADA VAPOR METÁLICO - 150W</t>
  </si>
  <si>
    <t>LÂMPADA VAPOR METÁLICO - 250W</t>
  </si>
  <si>
    <t>LÂMPADA VAPOR METÁLICO - 400W</t>
  </si>
  <si>
    <t>LÂMPADA COMPACTA MINI-FLUORESCENTE COM REATOR E SOQUETE INCORPORADOS - 25W</t>
  </si>
  <si>
    <t>LÂMPADA FLUORESCENTE - 14W</t>
  </si>
  <si>
    <t>LÂMPADA FLUORESCENTE 16W</t>
  </si>
  <si>
    <t>LÂMPADA FLUORESCENTE 32W</t>
  </si>
  <si>
    <t>LÂMPADA FLUORESCENTE - 28W</t>
  </si>
  <si>
    <t>TOMADAS</t>
  </si>
  <si>
    <t>TOMADA RJ 45 PARA INFORMÁTICA COM PLACA</t>
  </si>
  <si>
    <t>TOMADA PARA TELEFONE PADRÃO RJ11 COM PLACA/ ESPELHO</t>
  </si>
  <si>
    <t>REDE LÓGICA</t>
  </si>
  <si>
    <t>CERTIFICAÇÃO DE REDE LÓGICA - ATÉ 50 PONTOS</t>
  </si>
  <si>
    <t>GL</t>
  </si>
  <si>
    <t>CERTIFICAÇÃO DE REDE LÓGICA - EXCEDENTE 50 PONTOS</t>
  </si>
  <si>
    <t>PTO</t>
  </si>
  <si>
    <t>RACK 8U'S COM VENTILAÇÃO, BANDEJA FIXA E RÉGUA DE TOMADAS - INSTALADO</t>
  </si>
  <si>
    <t>PATCH PAINEL - 24 PORTAS - INSTALADO</t>
  </si>
  <si>
    <t>SWITCH - 24 PORTAS - INSTALADO</t>
  </si>
  <si>
    <t>GUIA ORGANIZADORA DE CABOS 19" - 1V - INSTALADA</t>
  </si>
  <si>
    <t>PATCH CORD RJ45 - 1,5M</t>
  </si>
  <si>
    <t>PATCH CORD RJ45 - 2,5M</t>
  </si>
  <si>
    <t>CABO UTP - CATEGORIA 4 E 5 PARES</t>
  </si>
  <si>
    <t>CABO UTP - CAT 6 - 4 PARES</t>
  </si>
  <si>
    <t>CRIMPAGEM DE CABOS COM CONECTOR RJ</t>
  </si>
  <si>
    <t>FORNECIMENTO DE AR CONDICIONADO A FRIO, TIPO SPLIT PAREDE-INVERTER COM CAPACIDADE DE 9.000 BTUS/H</t>
  </si>
  <si>
    <t>FORNECIMENTO DE AR CONDICIONADO A FRIO, TIPO SPLIT PAREDE-INVERTER COM CAPACIDADE DE 36.000 BTUS/H</t>
  </si>
  <si>
    <t>FORNECIMENTO DE AR CONDICIONADO A FRIO, TIPO SPLIT PISO TETO COM CAPACIDADE DE 24.000 BTUS/H</t>
  </si>
  <si>
    <t>INST.HIDRO-SANITARIAS</t>
  </si>
  <si>
    <t>ALIMENTAÇÃO PREDIAL DE ÁGUA E GÁS</t>
  </si>
  <si>
    <t>HD.01 - CAVALETE DE ENTRADA - 3/4"</t>
  </si>
  <si>
    <t>HD.02 - CAVALETE DE ENTRADA - 1"</t>
  </si>
  <si>
    <t>HD.04 - CAVALETE DE ENTRADA - 1 1/2"</t>
  </si>
  <si>
    <t>HIDRÔMETRO UNIJATO, DN 1/2", VAZÃO NOMINAL DE 1,5 M3/H, RELOJOARIA INCLINADA E CLASSE B</t>
  </si>
  <si>
    <t>HIDRÔMETRO MULTIJATO, DN 1 1/2", VAZÃO NOMINAL DE 20 M3/H, RELOJOARIA INCLINADA E CLASSE B</t>
  </si>
  <si>
    <t>HIDRÔMETRO UNIJATO, DN 3/4", VAZÃO NOMINAL DE 5 M3/H, RELOJOARIA INCLINADA E CLASSE B</t>
  </si>
  <si>
    <t>HV.09 - ABRIGO PARA CAVALETE ENTRADA, D=3/4" OU 1" EM ALVENARIA REVESTIDA</t>
  </si>
  <si>
    <t>HV.10 - ABRIGO PARA CAVALETE ENTRADA, D=1 1/4", D=1 1/2"OU 2" EM ALVENARIA REVESTIDA</t>
  </si>
  <si>
    <t>PROTEÇÃO ANTICORROSIVA PARA TUBULAÇÃO ENTERRADA</t>
  </si>
  <si>
    <t>ENVELOPAMENTO DE TUBULAÇÃO ENTERRADA, COM CONCRETO</t>
  </si>
  <si>
    <t>CAVALETE DE ENTRADA QUÁDRUPLO GALVANIZADO - 3/4"</t>
  </si>
  <si>
    <t>CAVALETE DE ENTRADA SEXTUPLO GALVANIZADO - 3/4"</t>
  </si>
  <si>
    <t>RESERVAÇÃO DE ÁGUA</t>
  </si>
  <si>
    <t>CAIXA D'ÁGUA DE FIBRA DE VIDRO - 1000 LITROS</t>
  </si>
  <si>
    <t>CAIXA D'ÁGUA DE FIBRA DE VIDRO - 1500 LITROS</t>
  </si>
  <si>
    <t>HD.21 - RESERVATÓRIO DE POLIETILENO 5000 LITROS</t>
  </si>
  <si>
    <t>HD.21 - RSERVATÓRIO   DE POLIETILENO 10.000 LITROS</t>
  </si>
  <si>
    <t>HD.21 - RESERVATÓRIO  DE POLIETILENO 15.000 LITROS</t>
  </si>
  <si>
    <t>HD.21 - RESERVATÓRIO  DE POLIETILENO 310 LITROS</t>
  </si>
  <si>
    <t>HD.21 - RESERVATÓRIO  DE POLIETILENO 500 LITROS</t>
  </si>
  <si>
    <t>HD.21 - RESERVATÓRIO  DE POLIETILENO 1.000 LITROS</t>
  </si>
  <si>
    <t xml:space="preserve"> RESERVATÓRIO  DE POLIETILENO 2.000 LITROS</t>
  </si>
  <si>
    <t>ANÉIS PRÉ-MOLDADOS EM CONCRETO ARMADO P/ RESERVATÓRIO DE ÁGUA D=2,50M</t>
  </si>
  <si>
    <t>RESERVATÓRIO  DE POLIETILENO 2.500 LITROS</t>
  </si>
  <si>
    <t>LAJE PRÉ-MOLDADA D=2,50M E=8CM PARA RESERVATÓRIO</t>
  </si>
  <si>
    <t>LAJE PRÉ-MOLDADA D=2,50M E=15CM PARA RESERVATÓRIO</t>
  </si>
  <si>
    <t>TUBO DE AÇO GALVANIZADO, CLASSE LEVE I (LINHA ÁGUA) - 3/4"</t>
  </si>
  <si>
    <t>TUBO DE AÇO GALVANIZADO, CLASSE LEVE I (LINHA ÁGUA) - 1"</t>
  </si>
  <si>
    <t>TUBO DE AÇO GALVANIZADO, CLASSE LEVE I (LINHA ÁGUA) - 1 1/2"</t>
  </si>
  <si>
    <t>TUBO DE AÇO GALVANIZADO, CLASSE LEVE I (LINHA ÁGUA) - 2"</t>
  </si>
  <si>
    <t>TUBO DE PVC RÍGIDO, SOLDÁVEL (LINHA ÁGUA) - 25MM (3/4")</t>
  </si>
  <si>
    <t>TUBO DE PVC RÍGIDO, SOLDÁVEL (LINHA ÁGUA) - 32MM (1")</t>
  </si>
  <si>
    <t>TUBO DE PVC RÍGIDO, SOLDÁVEL (LINHA ÁGUA) - 50MM (1 1/2")</t>
  </si>
  <si>
    <t>TUBO DE PVC RÍGIDO, SOLDÁVEL (LINHA ÁGUA) - 60MM (2")</t>
  </si>
  <si>
    <t>REGISTRO DE GAVETA, METAL AMARELO - 3/4"</t>
  </si>
  <si>
    <t>REGISTRO DE GAVETA, METAL AMARELO - 1"</t>
  </si>
  <si>
    <t>REGISTRO DE GAVETA, METAL AMARELO - 1 1/2"</t>
  </si>
  <si>
    <t>REGISTRO DE GAVETA, METAL AMARELO - 2"</t>
  </si>
  <si>
    <t>TORNEIRA DE BÓIA, DE LATÃO - 3/4"</t>
  </si>
  <si>
    <t>TORNEIRA DE BÓIA, DE LATÃO - 1"</t>
  </si>
  <si>
    <t>TORNEIRA DE BÓIA, DE LATÃO - 1 1/2"</t>
  </si>
  <si>
    <t>TORNEIRA DE BÓIA, DE LATÃO - 2"</t>
  </si>
  <si>
    <t>INSTALAÇÃO ELEVATÓRIA</t>
  </si>
  <si>
    <t>CONJUNTO MOTOR-BOMBA - ATÉ 1/2HP</t>
  </si>
  <si>
    <t>CONJUNTO MOTOR-BOMBA - ATÉ 3/4HP</t>
  </si>
  <si>
    <t>CONJUNTO MOTOR-BOMBA - ATÉ 1HP</t>
  </si>
  <si>
    <t>CONJUNTO MOTOR-BOMBA - ATÉ 2HP</t>
  </si>
  <si>
    <t>CONJUNTO MOTOR-BOMBA - ATÉ 3HP</t>
  </si>
  <si>
    <t>CONJUNTO MOTOR-BOMBA - ATÉ 4HP</t>
  </si>
  <si>
    <t>CONJUNTO MOTOR-BOMBA - ATÉ 5HP</t>
  </si>
  <si>
    <t>CONJUNTO MOTOR-BOMBA 80M3/H, 20MCA, 7,5CV, 3500RPM, 220/380V, TRIFÁSICO</t>
  </si>
  <si>
    <t>CONJUNTO MOTOR-BOMBA 112M3/H, 20MCA, 10CV, 3500RPM, 220/380V, TRIFÁSICO</t>
  </si>
  <si>
    <t>CONJUNTO MOTOR-BOMBA 160M3/H, 20MCA, 15CV, 1750RPM, 220/380V, TRIFÁSICO</t>
  </si>
  <si>
    <t>CONJUNTO MOTOR-BOMBA 240M3/H, 20MCA, 20CV, 1750RPM, 220/380V, TRIFÁSICO</t>
  </si>
  <si>
    <t>CONJUNTO MOTOR-BOMBA 270M3/H, 20MCA, 25CV, 1750RPM, 220/380V, TRIFÁSICO</t>
  </si>
  <si>
    <t>TUBO DE AÇO-CARBONO GALVANIZADO, CL.MÉDIA (DIN2440) - 1" (RECALQUE)</t>
  </si>
  <si>
    <t>TUBO DE AÇO-CARBONO GALVANIZADO, CL.MÉDIA (DIN2440) - 1 1/2" (SUCÇÃO)</t>
  </si>
  <si>
    <t>VÁLVULA DE RETENÇÃO HORIZONTAL - 1"</t>
  </si>
  <si>
    <t>VÁLVULA DE RETENÇÃO HORIZONTAL - 1 1/2"</t>
  </si>
  <si>
    <t>VÁLVULA DE RETENÇÃO HORIZONTAL - 2"</t>
  </si>
  <si>
    <t>VÁLVULA DE RETENÇÃO HORIZONTAL - 2 1/2"</t>
  </si>
  <si>
    <t>VÁLVULA DE RETENÇÃO HORIZONTAL - 3"</t>
  </si>
  <si>
    <t>VÁLVULA DE RETENÇÃO HORIZONTAL - 4"</t>
  </si>
  <si>
    <t>VÁLVULA DE RETENÇÃO VERTICAL - 1"</t>
  </si>
  <si>
    <t>VÁLVULA DE RETENÇÃO VERTICAL - 1 1/4"</t>
  </si>
  <si>
    <t>VÁLVULA DE RETENÇÃO VERTICAL - 1 1/2"</t>
  </si>
  <si>
    <t>VÁLVULA DE RETENÇÃO VERTICAL - 2"</t>
  </si>
  <si>
    <t>VÁLVULA DE RETENÇÃO VERTICAL - 2 1/2"</t>
  </si>
  <si>
    <t>VÁLVULA DE RETENÇÃO VERTICAL - 3"</t>
  </si>
  <si>
    <t>VÁLVULA DE RETENÇÃO VERTICAL - 4"</t>
  </si>
  <si>
    <t>REDE DE ÁGUA FRIA - TUBULAÇÃO</t>
  </si>
  <si>
    <t>TUBO DE AÇO GALVANIZADO, CLASSE LEVE I (LINHA ÁGUA) - 1 1/4"</t>
  </si>
  <si>
    <t>TUBO DE AÇO GALVANIZADO, CLASSE LEVE I (LINHA ÁGUA) - 2 1/2"</t>
  </si>
  <si>
    <t>TUBO DE AÇO GALVANIZADO, CLASSE LEVE I (LINHA ÁGUA) - 3"</t>
  </si>
  <si>
    <t>TUBO DE AÇO GALVANIZADO, CLASSE LEVE I (LINHA ÁGUA) - 4"</t>
  </si>
  <si>
    <t>TUBO DE PVC RÍGIDO, SOLDÁVEL (LINHA ÁGUA) - 40MM (1 1/4")</t>
  </si>
  <si>
    <t>TUBO DE PVC RÍGIDO, SOLDÁVEL (LINHA ÁGUA) - 75MM (2 1/2")</t>
  </si>
  <si>
    <t>TUBO DE PVC RÍGIDO, SOLDÁVEL (LINHA ÁGUA) - 85MM (3")</t>
  </si>
  <si>
    <t>TUBO DE PVC RÍGIDO, SOLDÁVEL (LINHA ÁGUA) - 110MM (4")</t>
  </si>
  <si>
    <t>TUBO DE PVC PBA, CLASSE 15, COM ANEL - 50MM</t>
  </si>
  <si>
    <t>TUBO DE PVC PBA, CLASSE 15, COM ANEL - 75MM</t>
  </si>
  <si>
    <t>TUBO DE PVC PBA, CLASSE 15, COM ANEL - 100MM</t>
  </si>
  <si>
    <t>TUBO DE PVC PBA, CLASSE 20, COM ANEL - 50MM</t>
  </si>
  <si>
    <t>TUBO DE PVC PBA, CLASSE 20, COM ANEL - 75MM</t>
  </si>
  <si>
    <t>TUBO DE PVC PBA, CLASSE 20, COM ANEL - 100MM</t>
  </si>
  <si>
    <t>REDE DE ÁGUA FRIA - ACESSÓRIOS</t>
  </si>
  <si>
    <t>REGISTRO DE GAVETA, METAL AMARELO - 1 1/4"</t>
  </si>
  <si>
    <t>REGISTRO DE GAVETA, METAL AMARELO - 2 1/2"</t>
  </si>
  <si>
    <t>REGISTRO DE GAVETA, METAL AMARELO - 3"</t>
  </si>
  <si>
    <t>REGISTRO DE GAVETA, METAL AMARELO - 4"</t>
  </si>
  <si>
    <t>REGISTRO DE GAVETA, METAL CROMADO - 3/4"</t>
  </si>
  <si>
    <t>REGISTRO DE GAVETA, METAL CROMADO - 1"</t>
  </si>
  <si>
    <t>REGISTRO DE GAVETA, METAL CROMADO - 1 1/4"</t>
  </si>
  <si>
    <t>REGISTRO DE GAVETA, METAL CROMADO - 1 1/2"</t>
  </si>
  <si>
    <t>REGISTRO DE PRESSÃO, METAL AMARELO - 1/2"</t>
  </si>
  <si>
    <t>REGISTRO DE PRESSÃO, METAL AMARELO - 3/4"</t>
  </si>
  <si>
    <t>REGISTRO DE PRESSÃO, METAL CROMADO - 3/4"</t>
  </si>
  <si>
    <t>REGISTRO GLOBO COM ADAPTADOR E TAMPA - 2 1/2"</t>
  </si>
  <si>
    <t>REDE DE ÁGUA QUENTE</t>
  </si>
  <si>
    <t>TUBO DE COBRE SEM COSTURA, CLASSE EL - 1/2"</t>
  </si>
  <si>
    <t>TUBO DE COBRE SEM COSTURA, CLASSE EL - 3/4"</t>
  </si>
  <si>
    <t>TUBO DE COBRE SEM COSTURA, CLASSE EL - 1"</t>
  </si>
  <si>
    <t>TUBO DE COBRE SEM COSTURA, CLASSE EL - 1 1/4"</t>
  </si>
  <si>
    <t>TUBO DE COBRE SEM COSTURA, CLASSE EL - 1 1/2"</t>
  </si>
  <si>
    <t>TUBO DE COBRE SEM COSTURA, CLASSE A - 1/2"</t>
  </si>
  <si>
    <t>TUBO DE COBRE SEM COSTURA, CLASSE A 3/4"</t>
  </si>
  <si>
    <t>TUBO DE COBRE SEM COSTURA, CLASSE A 1"</t>
  </si>
  <si>
    <t>TUBO DE COBRE SEM COSTURA, CLASSE A 1 1/4"</t>
  </si>
  <si>
    <t>TUBO DE COBRE SEM COSTURA, CLASSE A 1 1/2"</t>
  </si>
  <si>
    <t>TUBO DE COBRE SEM COSTURA, CLASSE A - 2"</t>
  </si>
  <si>
    <t>TUBO DE COBRE SEM COSTURA, CLASSE A - 2 1/2"</t>
  </si>
  <si>
    <t>TUBO DE COBRE SEM COSTURA, CLASSE E - 2"</t>
  </si>
  <si>
    <t>TUBO DE COBRE SEM COSTURA, CLASSE E - 2 1/2"</t>
  </si>
  <si>
    <t>TUBO DE CPVC, SOLDÁVEL (LINHA ÁGUA) - 22MM (7/8")</t>
  </si>
  <si>
    <t>REDE DE GÁS</t>
  </si>
  <si>
    <t>TUBO PRETO DE AÇO-CARBONO, CLASSE SCH-40 - 3/4"</t>
  </si>
  <si>
    <t>TUBO PRETO DE AÇO-CARBONO, CLASSE SCH-40 - 1"</t>
  </si>
  <si>
    <t>TUBO PRETO DE AÇO-CARBONO, CLASSE SCH-40 - 1 1/4"</t>
  </si>
  <si>
    <t>TUBO PRETO DE AÇO-CARBONO, CLASSE SCH-40 - 1 1/2"</t>
  </si>
  <si>
    <t>VÁLVULA ESFÉRICA MONOBLOCO EM LATÃO, 3/4" NPT</t>
  </si>
  <si>
    <t>HV.04 - ABRIGO PARA GÁS EM BLOCO DE CONCRETO APARENTE PARA 2 BOTIJÕES</t>
  </si>
  <si>
    <t>HV.11 - ABRIGO PARA GÁS EM ALVENARIA REVESTIDA PARA 2 BOTIJÕES</t>
  </si>
  <si>
    <t>HV.13 - ABRIGO PARA GÁS EM BLOCOS DE CONCRETO APARENTE PARA 2 CILINDROS</t>
  </si>
  <si>
    <t>HV.14 - ABRIGO PARA GÁS EM BLOCO DE CONCRETO APARENTE PARA 4 CILINDROS</t>
  </si>
  <si>
    <t>HV.15 - ABRIGO PARA GÁS EM BLOCO DE CONCRETO APARENTE PARA 6 CILINDROS</t>
  </si>
  <si>
    <t>HV.17 - ABRIGO PARA GÁS EM TIJOLO APARENTE PARA 4 CILINDROS</t>
  </si>
  <si>
    <t>HV.18 - ABRIGO PARA GÁS EM TIJOLO APARENTE PARA 6 CILINDROS</t>
  </si>
  <si>
    <t>HV.19 - ABRIGO PARA GÁS EM ALVENARIA REVESTIDA PARA 2 CILINDROS</t>
  </si>
  <si>
    <t>HV.20- ABRIGO PARA GÁS EM ALVENARIA REVESTIDA PARA 4 CILINDROS</t>
  </si>
  <si>
    <t>HV.21 - ABRIGO PARA GÁS EM ALVENARIA REVESTIDA PARA 6 CILINDROS</t>
  </si>
  <si>
    <t>HD.10 - INSTALAÇÃO PARA 2 BOTIJÕES GLP 13KG, EXCLUSIVE ABRIGO</t>
  </si>
  <si>
    <t>HD.11 - INSTALAÇÃO PARA 2 CILINDROS GLP 45 KG, EXCLUSIVE ABRIGO</t>
  </si>
  <si>
    <t>HD.12 - INSTALAÇÃO PARA 4 CILINDRO GLP 45KG, EXCLUSIVE ABRIGO</t>
  </si>
  <si>
    <t>HD.13  - INSTALAÇÃO PARA 6 CILINDROS GLP 45KG, EXCLUSIVE ABRIGO</t>
  </si>
  <si>
    <t>BOTIJÃO DE GÁS DE 13KG COM CARGA</t>
  </si>
  <si>
    <t>CILINDRO DE G.L.P. DE 45KG COM CARGA</t>
  </si>
  <si>
    <t>CAIXA COM COLETOR DE ÁGUA (SIFÃO) PARA REDE DE GÁS</t>
  </si>
  <si>
    <t>REDE DE PREVENÇÃO E COMBATE A INCÊNDIOS</t>
  </si>
  <si>
    <t>TUBO DE AÇO-CARBONO GALVANIZADO, CLASSE MÉDIA (DIN2440) - 2 1/2"</t>
  </si>
  <si>
    <t>TUBO DE AÇO-CARBONO GALVANIZADO, CLASSE MÉDIA (DIN2440) - 3"</t>
  </si>
  <si>
    <t>TUBO DE AÇO-CARBONO GALVANIZADO, CLASSE MÉDIA (DIN2440) - 4"</t>
  </si>
  <si>
    <t>TUBO DE AÇO-CARBONO GALVANIZADO, CLASSE MÉDIA (DIN2440) - 6"</t>
  </si>
  <si>
    <t>RECALQUE DE PASSEIO COM UNIÃO ENGATE RÁPIDO - REGISTRO TIPO GLOBO 2 1/2"</t>
  </si>
  <si>
    <t>HIDRANTE COM UNIÃO DE ENGATE RÁPIDO - REGISTRO TIPO GLOBO 2 1/2"</t>
  </si>
  <si>
    <t>ABRIGO DE EMBUTIR PARA HIDRANTE E MANGUEIRA - CHAPA DE AÇO N.20</t>
  </si>
  <si>
    <t>MANGUEIRA DE INCÊNDIO COM UNIÃO DE ENGATE RÁPIDO, 15M - 1 1/2"</t>
  </si>
  <si>
    <t>MANGUEIRA DE INCÊNDIO COM UNIÃO DE ENGATE RÁPIDO, 30M - 1 1/2"</t>
  </si>
  <si>
    <t>MANGUEIRA DE INCÊNDIO COM UNIÃO DE ENGATE RÁPIDO, 30M - 2 1/2"</t>
  </si>
  <si>
    <t>ESGUICHO DE INCÊNDIO COM ENGATE RÁPIDO - 1 1/2"X1/2"</t>
  </si>
  <si>
    <t>EXTINTOR DE INCÊNDIO COM CARGA DE GÁS CARBÔNICO (CO2) - 4KG</t>
  </si>
  <si>
    <t>EXTINTOR DE INCÊNDIO COM CARGA DE GÁS CARBÔNICO (CO2) - 6KG</t>
  </si>
  <si>
    <t>EXTINTOR DE INCÊNDIO COM CARGA DE GÁS CARBÔNICO (CO2) - 10KG</t>
  </si>
  <si>
    <t>EXTINTOR DE INCÊNDIO COM CARGA DE ÁGUA PRESSURIZADA - 10L</t>
  </si>
  <si>
    <t>EXTINTOR DE INCÊNDIO COM CARGA DE ESPUMA QUÍMICA - 9L</t>
  </si>
  <si>
    <t>EXTINTOR DE INCÊNDIO COM CARGA DE PÓ QUÍMICO SECO - 4KG</t>
  </si>
  <si>
    <t>EXTINTOR DE INCÊNDIO COM CARGA DE PÓ QUÍMICO SECO - 8KG</t>
  </si>
  <si>
    <t>EXTINTOR DE INCÊNDIO COM CARGA DE PÓ QUÍMICO SECO - 12KG</t>
  </si>
  <si>
    <t>SETA PARA HIDRANTE/EXTINTOR DE INCÊNDIO</t>
  </si>
  <si>
    <t>SPRINKLER COM RESPOSTA PADRÃO BULBO VERMELHO</t>
  </si>
  <si>
    <t>REDE DE ESGOTO SANITÁRIO - TUBULAÇÃO</t>
  </si>
  <si>
    <t>TUBO DE FERRO FUNDIDO PARA ESGOTO, LINHA SMU - 50MM</t>
  </si>
  <si>
    <t>TUBO DE FERRO FUNDIDO PARA ESGOTO, LINHA SMU - 75MM</t>
  </si>
  <si>
    <t>TUBO DE FERRO FUNDIDO PARA ESGOTO, LINHA SMU - 100MM</t>
  </si>
  <si>
    <t>TUBO DE FERRO FUNDIDO PARA ESGOTO, LINHA SMU - 150MM</t>
  </si>
  <si>
    <t>TUBO DE PVC RÍGIDO, PONTA E BOLSA (LINHA ESGOTO) - 40MM (1 1/2")</t>
  </si>
  <si>
    <t>TUBO DE PVC RÍGIDO, PONTA E BOLSA (LINHA ESGOTO) - 50MM (2")</t>
  </si>
  <si>
    <t>TUBO DE PVC RÍGIDO, PONTA E BOLSA (LINHA ESGOTO) - 75MM (3")</t>
  </si>
  <si>
    <t>TUBO DE PVC RÍGIDO, PONTA E BOLSA (LINHA ESGOTO) - 100MM (4")</t>
  </si>
  <si>
    <t>TUBO DE PVC RÍGIDO, PONTA E BOLSA (LINHA ESGOTO) - 150MM (6")</t>
  </si>
  <si>
    <t>TUBO DE PVC RÍGIDO, PONTA E BOLSA (LINHA ESGOTO) - 200MM (8")</t>
  </si>
  <si>
    <t>REDE DE ESGOTO SANITÁRIO - ACESSÓRIOS</t>
  </si>
  <si>
    <t>RALO SECO DE PVC RÍGIDO, COM SAÍDA SOLDADA DE 40MM - DIÂMETRO 100MM</t>
  </si>
  <si>
    <t>CAIXA SIFONADA DE PVC RÍGIDO - 100X150MM</t>
  </si>
  <si>
    <t>CAIXA SIFONADA DE PVC RÍGIDO - 150X150MM</t>
  </si>
  <si>
    <t>CAIXA SIFONADA DE PVC RÍGIDO 250X230X75MM</t>
  </si>
  <si>
    <t>RALO SECO DE FERRO FUNDIDO, COM SAÍDA VERTICAL (SMU) - DIÂMETRO 100MM</t>
  </si>
  <si>
    <t>CAIXA DE GORDURA COM CESTO DE LIMPEZA EM PVC 100MM - TIGRE OU SIMILAR</t>
  </si>
  <si>
    <t>CAIXA DE GORDURA, ALVENARIA DE TIJOLOS MACIÇOS COMUNS - 60X60CM</t>
  </si>
  <si>
    <t>FOSSA SÉPTICA EM ANÉIS DE CONCRETO, PARA 10 PESSOAS - 1,40 X 1,20M</t>
  </si>
  <si>
    <t>FOSSA SÉPTICA EM ANÉIS DE CONCRETO, PARA 20 PESSOAS - 1,40 X 1,70M</t>
  </si>
  <si>
    <t>FOSSA SÉPTICA EM ANÉIS DE CONCRETO, PARA 100 PESSOAS - 2,40 X 2,50M</t>
  </si>
  <si>
    <t>FOSSA SÉPTICA EM ANÉIS DE CONCRETO, PARA 140 PESSOAS - 2,40 X 3,50M</t>
  </si>
  <si>
    <t>SUMIDOURO, DIÂMETRO INTERNO 2,00M - POÇO ABSORVENTE</t>
  </si>
  <si>
    <t>SUMIDOURO, DIÂMETRO INTERNO 2,00M - TAMPÃO DE CONCRETO</t>
  </si>
  <si>
    <t>FILTRO ANAERÓBICO D=3,00M H=2,00M</t>
  </si>
  <si>
    <t>ANEL DE CONCRETO D=2,00 H=0,50M</t>
  </si>
  <si>
    <t>ANEL DE CONCRETO D=3,00 H=0,50M</t>
  </si>
  <si>
    <t>INSTALAÇÃO DE TERMINAL DE VENTILAÇÃO - 100 MM</t>
  </si>
  <si>
    <t>INSTALAÇÃO DE TERMINAL DE VENTILAÇÃO - 75 MM</t>
  </si>
  <si>
    <t>REDE DE ÁGUAS PLUVIAIS - CAPTAÇÃO</t>
  </si>
  <si>
    <t>CALHA EM CHAPA DE AÇO GALVANIZADO N.24 - DESENVOLVIMENTO 33CM</t>
  </si>
  <si>
    <t>CALHA EM CHAPA DE AÇO GALVANIZADO N.24 - DESENVOLVIMENTO 50CM</t>
  </si>
  <si>
    <t>CALHA EM CHAPA DE AÇO GALVANIZADO N.24 - DESENVOLVIMENTO 100CM</t>
  </si>
  <si>
    <t>CALHA EM ALUMÍNIO - ESP. 0,8MM - DESENVOLVIMENTO 50CM</t>
  </si>
  <si>
    <t>CALHA EM ALUMÍNIO - ESP. 0,8MM - DESENVOLVIMENTO 100CM</t>
  </si>
  <si>
    <t>CALHA EM ALUMÍNIO ESP. 1,0MM - DESENVOLVIMENTO 50CM</t>
  </si>
  <si>
    <t>CALHA EM ALUMÍNIO ESP. 1,0MM - DESENVOLVIMENTO 100CM</t>
  </si>
  <si>
    <t>CALHA EM PVC COM 125 ≤ DIÂM. ≤ 150MM</t>
  </si>
  <si>
    <t>RUFO EM CHAPA DE AÇO GALVANIZADO N.24 - DESENVOLVIMENTO 16CM</t>
  </si>
  <si>
    <t>RUFO EM CHAPA DE AÇO GALVANIZADO N.24 - DESENVOLVIMENTO 25CM</t>
  </si>
  <si>
    <t>RUFO EM CHAPA DE AÇO GALVANIZADO N.24 - DESENVOLVIMENTO 33CM</t>
  </si>
  <si>
    <t>RUFO EM CHAPA DE AÇO GALVANIZADO N.24 - DESENVOLVIMENTO 50CM</t>
  </si>
  <si>
    <t>RUFO EM CHAPA DE AÇO GALVANIZADO N.24 - DESENVOLVIMENTO 100CM</t>
  </si>
  <si>
    <t>RUFO EM CHAPA DE AÇO GALVANIZADO N.24 - DESENVOLVIMENTO 130CM</t>
  </si>
  <si>
    <t>RUFO EM CHAPA DE AÇO GALVANIZADO N.24 - DESENVOLVIMENTO 140 CM</t>
  </si>
  <si>
    <t>HC.10 - CANALETA DE CONCRETO, TIPO GUIA E SARJETA - SECÇÃO 15X40CM</t>
  </si>
  <si>
    <t>HC.11 - CANALETA DE CONCRETO, TIPO GUIA E SARJETA - SECÇÃO 15X50CM</t>
  </si>
  <si>
    <t>HC.01 - CANALETA DE CONCRETO DE A.P.P/TAMPA/GRELHA DE CONCRETO OU FERRO L=30CM</t>
  </si>
  <si>
    <t>HC.02 - CANALETA DE CONCRETO DE A.P.P/TAMPA/GRELHA DE CONCRETO OU FERRO L=40CM</t>
  </si>
  <si>
    <t>CANALETA MEIA CANA EM CONCRETO D=30CM</t>
  </si>
  <si>
    <t>CANALETA MEIA CANA EM CONCRETO D=40CM</t>
  </si>
  <si>
    <t>HV.24 - CANALETA DE ALVENARIA PARA GRELHA DE FERRO  L=20CM</t>
  </si>
  <si>
    <t>HV.22 - CANALETA DE ALVENARIA PARA GRELHA OU TAMPA DE CONCRETO  L=30CM</t>
  </si>
  <si>
    <t>HV.23 - CANALETA DE ALVENARIA PARA GRELHA OU TAMPA DE CONCRETO  L=40CM</t>
  </si>
  <si>
    <t>CANTONEIRA DE FERRO 1"X1"X1/8" PARA APOIO E CHUMBAMENTO DAS GRELHAS DE FERRO</t>
  </si>
  <si>
    <t>HC.05 - GRELHA DE CONCRETO PARA CANALETA - L=30CM - SEM PASSAGEM DE VEÍCULOS</t>
  </si>
  <si>
    <t>HP.02 - GRELHA DE FERRO PERFILADO PARA CANALETA - L=30CM</t>
  </si>
  <si>
    <t>HP.03 - GRELHA DE FERRO PERFILADO PARA CANALETA - L=40CM</t>
  </si>
  <si>
    <t>HP.04 - GRELHA DE FERRO PERFILADO PARA CANALETA - L=50CM</t>
  </si>
  <si>
    <t>HC.03 - TAMPA DE CONCRETO PARA CANALETA DE A.P.L=0,30M</t>
  </si>
  <si>
    <t>HC.04 - TAMPA DE CONCRETO PARA CANALETA DE A.P.L=0,40M</t>
  </si>
  <si>
    <t>GRELHA DE CONCRETO PARA CANALETA - L=30CM - COM PASSAGEM DE VEÍCULOS</t>
  </si>
  <si>
    <t>REDE DE ÁGUAS PLUVIAIS - TUBULAÇÃO</t>
  </si>
  <si>
    <t>CONDUTOR EM TUBO DE FERRO FUNDIDO PARA ESGOTO, LINHA SMU - 50MM</t>
  </si>
  <si>
    <t>CONDUTOR EM TUBO DE FERRO FUNDIDO PARA ESGOTO, LINHA SMU - 75MM</t>
  </si>
  <si>
    <t>CONDUTOR EM TUBO DE FERRO FUNDIDO PARA ESGOTO, LINHA SMU - 100MM</t>
  </si>
  <si>
    <t>CONDUTOR EM TUBO DE FERRO FUNDIDO PARA ESGOTO, LINHA SMU - 150MM</t>
  </si>
  <si>
    <t>CONDUTOR EM TUBO DE PVC RÍGIDO, PONTA E BOLSA - 50MM (2")</t>
  </si>
  <si>
    <t>CONDUTOR EM TUBO DE PVC RÍGIDO, PONTA E BOLSA - 75MM (3")</t>
  </si>
  <si>
    <t>CONDUTOR EM TUBO DE PVC RÍGIDO, PONTA E BOLSA - 100MM (4")</t>
  </si>
  <si>
    <t>CONDUTOR EM TUBO DE PVC RÍGIDO, PONTA E BOLSA - 150MM (6")</t>
  </si>
  <si>
    <t>CONDUTOR EM TUBO DE PVC RÍGIDO, PONTA E BOLSA - 200MM (8")</t>
  </si>
  <si>
    <t>GRELHA HEMISFÉRICA DE FERRO FUNDIDO - 75MM</t>
  </si>
  <si>
    <t>GRELHA HEMISFÉRICA DE FERRO FUNDIDO - 100MM</t>
  </si>
  <si>
    <t>GRELHA HEMISFÉRICA DE FERRO FUNDIDO - 150MM</t>
  </si>
  <si>
    <t>CURVA DE FERRO FUNDIDO, LINHA SMU (LIGAÇÃO REDE-CONDUTOR) - 50MM</t>
  </si>
  <si>
    <t>CURVA DE FERRO FUNDIDO, LINHA SMU (LIGAÇÃO REDE-CONDUTOR) - 75MM</t>
  </si>
  <si>
    <t>CURVA DE FERRO FUNDIDO, LINHA SMU (LIGAÇÃO REDE-CONDUTOR) - 100MM</t>
  </si>
  <si>
    <t>CURVA DE FERRO FUNDIDO, LINHA SMU (LIGAÇÃO REDE-CONDUTOR) - 150MM</t>
  </si>
  <si>
    <t>LIGAÇÃO PARA DESPEJO LIVRE EM SARJETAS, COM TUBO DE FERRO FUNDIDO SMU - 100MM</t>
  </si>
  <si>
    <t>APARELHOS SANITÁRIOS E EQUIPAMENTOS</t>
  </si>
  <si>
    <t>BACIA SANITÁRIA SIFONADA, DE LOUÇA BRANCA</t>
  </si>
  <si>
    <t>BACIA SANITÁRIA COM CAIXA ACOPLADA DE LOUÇA BRANCA</t>
  </si>
  <si>
    <t>BACIA SANITÁRIA INFANTIL SIFONADA, DE LOUÇA BRANCA</t>
  </si>
  <si>
    <t>BACIA SANITÁRIA ALTEADA PARA PORTADORES DE DEFICIÊNCIA FÍSICA</t>
  </si>
  <si>
    <t>LAVATÓRIO DE LOUÇA BRANCA, SEM COLUNA, CAPACIDADE MÍNIMA 5L, EXCLUSIVE TORNEIRA</t>
  </si>
  <si>
    <t>LAVATÓRIO DE LOUÇA INDIVIDUAL PARA PORTADORES DE DEFICIÊNCIA FÍSICA</t>
  </si>
  <si>
    <t>LAVATÓRIO OVAL DE EMBUTIR, LOUÇA BRANCA - EXCLUSIVE TORNEIRA</t>
  </si>
  <si>
    <t>HX.01 - LAVATÓRIO E BEBEDOURO DE CHAPA AÇO INOX CHAPA 18 - EXCLUSIVE TORNEIRA</t>
  </si>
  <si>
    <t>MICTÓRIO INDIVIDUAL DE LOUÇA BRANCA, TIPO BACIA - DE CENTRO</t>
  </si>
  <si>
    <t>MICTÓRIO INDIVIDUAL DE LOUÇA, PARA DEFICIENTE</t>
  </si>
  <si>
    <t>HX.02 - MICTÓRIO COLETIVO DE AÇO INOXIDÁVEL - COMPRIMENTO 0/2000MM</t>
  </si>
  <si>
    <t>CONJUNTO ANTIVANDALISMO PARA MICTÓRIO FORMADO  POR VÁLVULA DE FECHAMENTO AUTOMÁTICO E RABICHO DE METAL</t>
  </si>
  <si>
    <t>TANQUE DE LOUÇA BRANCA, SEM COLUNA, CAPACIDADE MÍNIMA 30L, EXCLUSIVE TORNEIRA</t>
  </si>
  <si>
    <t>CUBA SIMPLES DE AÇO INOXIDÁVEL CHAPA 20 - 500X400X200MM</t>
  </si>
  <si>
    <t>CUBA SIMPLES DE AÇO INOXIDÁVEL CHAPA 20 - 560X335X150MM</t>
  </si>
  <si>
    <t>CUBA SIMPLES DE AÇO INOXIDÁVEL CHAPA 20 - 500X400X250MM</t>
  </si>
  <si>
    <t>CUBA SIMPLES DE AÇO INOXIDÁVEL CHAPA 20 - 500X400X150MM</t>
  </si>
  <si>
    <t>CUBA DUPLA DE AÇO INOXIDÁVEL CHAPA 20 - 700X400X150MM</t>
  </si>
  <si>
    <t>CUBA DUPLA DE AÇO INOXIDÁVEL CHAPA 20 - 1020X400X200MM</t>
  </si>
  <si>
    <t>TANQUE DE PANELA EM AÇO INOXIDÁVEL CHAPA 18  - 600X500X400MM</t>
  </si>
  <si>
    <t>HX.04 - TANQUE DE PANELA EM AÇO INOXIDÁVEL CHAPA 18 - 600X800X300MM</t>
  </si>
  <si>
    <t>TANQUE DE PANELA EM AÇO INOXIDÁVEL - 600X500X500MM</t>
  </si>
  <si>
    <t>CUBA DE FIBRA DE VIDRO 600 X 500 X 200MM</t>
  </si>
  <si>
    <t>TANQUE PARA LAVA PÉS</t>
  </si>
  <si>
    <t>BEBEDOURO ELÉTRICO COM SISTEMA DE REFRIGERAÇÃO E DUAS SAÍDAS - 40L</t>
  </si>
  <si>
    <t>BEBEDOURO ELÉTRICO COM SISTEMA DE REFRIGERAÇÃO E DUAS SAÍDAS - 80L</t>
  </si>
  <si>
    <t>FILTRO TIPO CUNO OU SIMILAR COM ELEMENTO FILTRANTE CEL./CARVAO/CEL. 180 L/H</t>
  </si>
  <si>
    <t>METAIS SANITÁRIOS E ACESSÓRIOS</t>
  </si>
  <si>
    <t>TORNEIRA DE PRESSÃO PARA USO GERAL, METAL CROMADO - 1/2"</t>
  </si>
  <si>
    <t>TORNEIRA DE PRESSÃO PARA USO GERAL, METAL CROMADO - 3/4"</t>
  </si>
  <si>
    <t>TORNEIRA DE PRESSÃO PARA PIA, COM CORPO LONGO E AERADOR - 3/4"</t>
  </si>
  <si>
    <t>TORNEIRA CLÍNICA DE MESA - 12 CM - 1/2"</t>
  </si>
  <si>
    <t>TORNEIRA DE MESA COM ACIONAMENTO MANUAL E FECHAMENTO AUTOMÁTICO</t>
  </si>
  <si>
    <t>TORNEIRA ELETRÔNICA DE MESA, COM SENSOR E ACIONAMENTO ELÉTRICO</t>
  </si>
  <si>
    <t>BICA ALTA ARTICULÁVEL DE MESA - 1/2"</t>
  </si>
  <si>
    <t>MISTURADOR DE PAREDE PARA PIA, COM BICA MÓVEL TIPO LONGA E AERADOR - 3/4"</t>
  </si>
  <si>
    <t>REGISTRO REGULADOR DE VAZÃO - 1/2"</t>
  </si>
  <si>
    <t>TORNEIRA DE PAREDE ANTIVANDALISMO</t>
  </si>
  <si>
    <t>TORNEIRA DE ACIONAMENTO RESTRITO DE PAREDE</t>
  </si>
  <si>
    <t>TORNEIRA ELÉTRICA AUTOMÁTICA, COM CORPO EM PVC CROMADO - 220V</t>
  </si>
  <si>
    <t>VÁLVULA DE ACIONAMENTO HIDRO-MECÂNICO POR PEDAL</t>
  </si>
  <si>
    <t>VÁLVULA DE DESCARGA - 1.1/2"</t>
  </si>
  <si>
    <t>VÁLVULA DE DESCARGA COM DUPLO ACIONAMENTO</t>
  </si>
  <si>
    <t>VÁLVULA DE DESCARGA EXTERNA COM ALAVANCA - 1 1/4"</t>
  </si>
  <si>
    <t>ACABAMENTO ANTIVANDALISMO PARA VÁLVULA DE DESCARGA</t>
  </si>
  <si>
    <t>VÁLVULA DE FECHAMENTO AUTOMÁTICO PARA CHUVEIRO ELÉTRICO</t>
  </si>
  <si>
    <t>VÁLVULA DE FECHAMENTO AUTOMÁTICO PARA DUCHA DE ÁGUA FRIA OU PRÉ-MISTURADA</t>
  </si>
  <si>
    <t>VÁLVULA DE FECHAMENTO AUTOMÁTICO PARA CHUVEIRO DE AQUECEDOR DE ACUMULAÇÃO</t>
  </si>
  <si>
    <t>VÁLVULA FLUXIVEL PARA MICTÓRIO COM ACIONAMENTO MANUAL E FECHAMENTO AUTOMÁTICO</t>
  </si>
  <si>
    <t>REGISTRO DE ESFERA VS SOLDÁVEL , PVC - 1"</t>
  </si>
  <si>
    <t>CHUVEIRO FIXO DE METAL CROMADO - CRIVO COM DIÂMETRO DE NO MÍNIMO 6CM</t>
  </si>
  <si>
    <t>CHUVEIRO ELÉTRICO AUTOMÁTICO, CORPO EM PVC CROMADO - 220V-2800/4400W</t>
  </si>
  <si>
    <t>CHUVEIRO DUCHA MODELO JET-SET METÁLICA OU SIMILAR</t>
  </si>
  <si>
    <t>DUCHA HIGIÊNICA FLEXÍVEL COM REGISTRO DE PAREDE</t>
  </si>
  <si>
    <t>DUCHA HIGIÊNICA FLEXÍVEL SEM REGISTRO DE PAREDE</t>
  </si>
  <si>
    <t>CONJUNTO ANTIVANDALISMO FORMADO DE CHUVEIRO E VÁLVULA DE FECHAMENTO AUTOMÁTICO (ÁGUA FRIA OU PRÉ-MISTURADA)</t>
  </si>
  <si>
    <t>MISTURADOR DE MESA PARA LAVATÓRIO - 1/2"</t>
  </si>
  <si>
    <t>MISTURADOR PARA CHUVEIRO ENTRADA HORIZ. 3/4" SAÍDA 1/2 C/ ACABAMENTO</t>
  </si>
  <si>
    <t>DISPENSER DE SABÃO, DE PAREDE, MANUAL, PARA SANITÁRIOS, ABS, ALTO IMPACTO, COM RESERVATÓRIO DE 800/ 900ML</t>
  </si>
  <si>
    <t>DISPENSER PAPEL TOALHA, DE PAREDE, MANUAL, PARA SANITÁRIOS - ABS - ALTO IMPACTO - AUTO CORTE</t>
  </si>
  <si>
    <t>FRONTÃO OU TESTEIRA DE MÁRMORE BRANCO ESPIRITO SANTO - H. ATÉ 10CM</t>
  </si>
  <si>
    <t>FRONTÃO OU TESTEIRA DE GRANITO CINZA MAUA - H ATÉ 10CM</t>
  </si>
  <si>
    <t>TAMPO PARA BANCADA ÚMIDA - GRANITO CINZA ANDORINHA - ESPESSURA 2CM</t>
  </si>
  <si>
    <t>TAMPO PARA BANCADA ÚMIDA - GRANITO CINZA MAUA POLIDO - ESPESSURA 2CM</t>
  </si>
  <si>
    <t>TAMPO PARA BANCADA ÚMIDA - GRANITO VERDE UBATUBA POLIDO - ESPESSURA 2CM</t>
  </si>
  <si>
    <t>TAMPO PARA BANCADA ÚMIDA - GRANITO PRETO TIJUCA POLIDO 2CM</t>
  </si>
  <si>
    <t>TAMPO PARA BANCADA ÚMIDA - MÁRMORE BRANCO ESPIRITO SANTO 2CM</t>
  </si>
  <si>
    <t>TAMPO PARA BANCADA ÚMIDA - AÇO INOX N.18 (18:8)</t>
  </si>
  <si>
    <t>TAMPO PARA BANCADA ÚMIDA - CONCRETO POLIDO E=40MM COM BORDAS ARREDONDADAS E ENVERNIZADAS</t>
  </si>
  <si>
    <t>TAMPO PARA BANCADA ÚMIDA - CONCRETO POLIDO E=50MM COM BORDAS ARREDONDADAS E ENVERNIZADAS</t>
  </si>
  <si>
    <t>SABONETEIRA PARA SABÃO LÍQUIDO</t>
  </si>
  <si>
    <t>PORTA TOALHA DE PAPEL INTER FOLHAS</t>
  </si>
  <si>
    <t>DEMOLIÇÃO DE TUBULAÇÃO DE AÇO PRETO OU GALVANIZADO - ATÉ 2"</t>
  </si>
  <si>
    <t>DEMOLIÇÃO DE TUBULAÇÃO DE AÇO PRETO OU GALVANIZADO - ACIMA DE 2"</t>
  </si>
  <si>
    <t>DEMOLIÇÃO DE TUBULAÇÃO DE PVC RÍGIDO - ATÉ 4"</t>
  </si>
  <si>
    <t>DEMOLIÇÃO DE TUBULAÇÃO DE PVC RÍGIDO - ACIMA DE 4"</t>
  </si>
  <si>
    <t>DEMOLIÇÃO DE TUBULAÇÃO DE COBRE - ATÉ 1 1/4"</t>
  </si>
  <si>
    <t>DEMOLIÇÃO DE REGISTROS</t>
  </si>
  <si>
    <t>DEMOLIÇÃO DE CALHAS, RUFOS OU RINCÕES EM CHAPA METÁLICA</t>
  </si>
  <si>
    <t>DEMOLIÇÃO DE CONDUTORES APARENTES</t>
  </si>
  <si>
    <t>RETIRADA DE TUBULAÇÃO DE AÇO PRETO OU GALVANIZADO - ATÉ 2"</t>
  </si>
  <si>
    <t>RETIRADA DE TUBULAÇÃO DE AÇO PRETO OU GALVANIZADO - ACIMA DE 2"</t>
  </si>
  <si>
    <t>RETIRADA DE TUBULAÇÃO DE PVC RÍGIDO - ATÉ 4"</t>
  </si>
  <si>
    <t>RETIRADA DE TUBULAÇÃO DE PVC RÍGIDO - ACIMA DE 4"</t>
  </si>
  <si>
    <t>RETIRADA DE TUBULAÇÃO DE COBRE - ATÉ 1 1/4"</t>
  </si>
  <si>
    <t>RETIRADA DE TUBULAÇÃO DE COBRE - ACIMA DE 1 1/4"</t>
  </si>
  <si>
    <t>RETIRADA DE TUBULAÇÃO DE FERRO FUNDIDO - ATÉ 4"</t>
  </si>
  <si>
    <t>RETIRADA DE TUBULAÇÃO DE FERRO FUNDIDO - ACIMA DE 4"</t>
  </si>
  <si>
    <t>RETIRADA DE TUBULAÇÃO DE CIMENTO-AMIANTO - ATÉ 3"</t>
  </si>
  <si>
    <t>RETIRADA DE TUBULAÇÃO DE CIMENTO-AMIANTO - ACIMA DE 3"</t>
  </si>
  <si>
    <t>RETIRADA DE TUBULAÇÃO DE CERÂMICA VIDRADA - ATÉ 6"</t>
  </si>
  <si>
    <t>RETIRADA DE TUBULAÇÃO DE CERÂMICA VIDRADA - ACIMA DE 6"</t>
  </si>
  <si>
    <t>RETIRADA DE RESERVATÓRIOS DE CIMENTO-AMIANTO - ATÉ 1000 LITROS</t>
  </si>
  <si>
    <t>RETIRADA DE REGISTROS OU VÁLVULAS FLUXÍVEIS</t>
  </si>
  <si>
    <t>RETIRADA DE VÁLVULAS DE RETENÇÃO</t>
  </si>
  <si>
    <t>RETIRADA DE CONJUNTOS MOTOR-BOMBA</t>
  </si>
  <si>
    <t>RETIRADA DE CAIXAS SIFONADAS OU RALOS</t>
  </si>
  <si>
    <t>RETIRADA DE HIDRANTES DE PAREDE</t>
  </si>
  <si>
    <t>RETIRADA DE CALHAS, RUFOS OU RINCÕES EM CHAPA METÁLICA</t>
  </si>
  <si>
    <t>RETIRADA DE CONDUTORES APARENTES</t>
  </si>
  <si>
    <t>RETIRADA DE APARELHOS SANITÁRIOS, INCLUSIVE ACESSÓRIOS</t>
  </si>
  <si>
    <t>RETIRADA DE SIFÕES</t>
  </si>
  <si>
    <t>RETIRADA DE TORNEIRAS</t>
  </si>
  <si>
    <t>RETIRADA DE CAIXAS DE DESCARGA DE SOBREPOR</t>
  </si>
  <si>
    <t>RETIRADA DO TAMPO ÚMIDO</t>
  </si>
  <si>
    <t>RECOLOCAÇÃO DE REGISTROS OU VÁLVULAS FLUXÍVEIS</t>
  </si>
  <si>
    <t>RECOLOCAÇÃO DE VÁLVULAS DE RETENÇÃO</t>
  </si>
  <si>
    <t>RECOLOCAÇÃO DE CONJUNTOS MOTOR-BOMBA</t>
  </si>
  <si>
    <t>RECOLOCAÇÃO DE CAIXAS SIFONADAS OU RALOS</t>
  </si>
  <si>
    <t>RECOLOCAÇÃO DE HIDRANTES DE PAREDE</t>
  </si>
  <si>
    <t>RECOLOCAÇÃO DE CALHAS, RUFOS OU RINCÕES EM CHAPA METÁLICA</t>
  </si>
  <si>
    <t>RECOLOCAÇÃO DE CONDUTORES APARENTES</t>
  </si>
  <si>
    <t>RECOLOCAÇÃO DE APARELHOS SANITÁRIOS, INCLUSIVE ACESSÓRIOS</t>
  </si>
  <si>
    <t>RECOLOCAÇÃO DE SIFÕES</t>
  </si>
  <si>
    <t>RECOLOCAÇÃO DE TORNEIRAS</t>
  </si>
  <si>
    <t>RECOLOCAÇÃO DE CAIXAS DE DESCARGA DE SOBREPOR</t>
  </si>
  <si>
    <t>SIFÃO COM COPO, TIPO REFORÇADO, PVC RÍGIDO - 1 1/2"X2"</t>
  </si>
  <si>
    <t>SIFÃO TIPO PESADO, METAL CROMADO - 1"X1 1/2"</t>
  </si>
  <si>
    <t>SIFÃO TIPO PESADO, METAL CROMADO - 1"X2"</t>
  </si>
  <si>
    <t>SIFÃO TIPO PESADO, METAL CROMADO - 1 1/2"X2"</t>
  </si>
  <si>
    <t>TUBO DE LIGAÇÃO FLEXÍVEL, PVC - 1/2"X30/40CM</t>
  </si>
  <si>
    <t>TUBO DE LIGAÇÃO FLEXÍVEL, METAL CROMADO - 1/2"X30/40CM</t>
  </si>
  <si>
    <t>TORNEIRA DE PRESSÃO PARA LAVATÓRIO, METAL CROMADO - 1/2"</t>
  </si>
  <si>
    <t>VÁLVULA AMERICANA DE METAL CROMADO - 1 1/2"X3 3/4"</t>
  </si>
  <si>
    <t>TUBO DE LIGAÇÃO EM ALUMÍNIO COM CANOPLA, PARA CHUVEIRO - 3/4"</t>
  </si>
  <si>
    <t>DESENTUPIMENTO DE RAMAIS DE ESGOTO OU ÁGUAS PLUVIAIS</t>
  </si>
  <si>
    <t>REVESTIMENTOS</t>
  </si>
  <si>
    <t>REVESTIMENTO DE FORROS</t>
  </si>
  <si>
    <t>CHAPISCO COMUM - ARGAMASSA DE CIMENTO E AREIA 1:3</t>
  </si>
  <si>
    <t>EMBOÇO - ARGAMASSA MISTA DE CIMENTO, CAL E AREIA 1:4/12</t>
  </si>
  <si>
    <t>EMBOÇO DESEMPENADO PARA PINTURA - ARGAMASSA MISTA CIMENTO, CAL E AREIA 1:3/12</t>
  </si>
  <si>
    <t>REBOCO INTERNO - ARGAMASSA PRÉ-FABRICADA</t>
  </si>
  <si>
    <t>REVESTIMENTO DE PAREDES INTERNAS</t>
  </si>
  <si>
    <t>CHAPISCO COLANTE APLICADO EM ESTRUTURA DE CONCRETO COM DESEMPENADEIRA DENTADA</t>
  </si>
  <si>
    <t>EMBOÇO INTERNO - ARGAMASSA MISTA DE CIMENTO, CAL E AREIA 1:4/12</t>
  </si>
  <si>
    <t>EMBOÇO INTERNO DESEMPENADO PARA PINTURA - ARGAMASSA MISTA DE CIMENTO, CAL E AREIA 1:3/12</t>
  </si>
  <si>
    <t>EMBOÇO INTERNO - ARGAMASSA DE CIMENTO E AREIA 1:3</t>
  </si>
  <si>
    <t>REVESTIMENTO COM GESSO</t>
  </si>
  <si>
    <t>AZULEJOS, JUNTAS AMARRAÇÃO OU A PRUMO - ASSENTES COM ARGAMASSA COMUM</t>
  </si>
  <si>
    <t>AZULEJOS, JUNTA AMARRAÇÃO OU A PRUMO - ASSENTES COM ARGAMASSA COLANTE</t>
  </si>
  <si>
    <t>LAMINADO MELAMÍNICO COLADO, 1,3MM DE ESPESSURA - JUNTAS SECAS</t>
  </si>
  <si>
    <t>CHAPISCO COMUM - ARGAMASSA DE CIMENTO E AREIA 1:4</t>
  </si>
  <si>
    <t>VA.09 - CHAPISCO ROLADO APLICADO EM ALVENARIA COM ROLO PARA TEXTURA ACRÍLICA</t>
  </si>
  <si>
    <t>REVESTIMENTO DE PAREDES EXTERNAS</t>
  </si>
  <si>
    <t>CHAPISCO RÚSTICO FINO, APLICADO COM PENEIRA - ARGAMASSA DE CIMENTO E AREIA 1:3</t>
  </si>
  <si>
    <t>CHAPISCO RÚSTICO GROSSO, COM ADIÇÃO DE BRITA N.1</t>
  </si>
  <si>
    <t>EMBOÇO EXTERNO - ARGAMASSA MISTA DE CIMENTO, CAL E AREIA 1:4/12</t>
  </si>
  <si>
    <t>EMBOÇO EXTERNO DESEMPENADO PARA PINTURA - ARGAMASSA MISTA DE CIMENTO, CAL E AREIA 1:3/12</t>
  </si>
  <si>
    <t>EMBOÇO EXTERNO - ARGAMASSA DE CIMENTO E AREIA 1:3</t>
  </si>
  <si>
    <t>REBOCO EXTERNO - ARGAMASSA PRÉ-FABRICADA</t>
  </si>
  <si>
    <t>PASTILHAS DE PORCELANA FOSCA, 3/4" - FAIXAS DE ATÉ 20CM</t>
  </si>
  <si>
    <t>REVESTIMENTO CERÂMICO ANTI-PICHAÇÃO, JUNTAS AMARRAÇÃO OU PRUMO - ASSENTADOS COM ARGAMASSA COMUM</t>
  </si>
  <si>
    <t>REVESTIMENTO CERÂMICO ANTI-PICHAÇÃO, JUNTAS AMARRAÇÃO OU PRUMO - ASSENTADOS COM ARGAMASSA COLANTE</t>
  </si>
  <si>
    <t>REVESTIMENTO CERÂMICO ESMALTADO, JUNTAS AMARRAÇÃO OU PRUMO - ASSENTADOS COM ARGAMASSA COMUM</t>
  </si>
  <si>
    <t>ARREMATES DE REVESTIMENTO</t>
  </si>
  <si>
    <t>CANTONEIRA DE PROTEÇÃO - PERFIL "L" DE FERRO, 1 1/4" X 1 1/4" X 1/8"</t>
  </si>
  <si>
    <t>DA.04 - CANTONEIRA DE PROTEÇÃO - PERFIL "L" DE FERRO, 1"X1"X1/8"</t>
  </si>
  <si>
    <t>DA.01 - CANTONEIRA DE PROTEÇÃO - PERFIL "L" DE ALUMÍNIO, 1"X1"X1/8"</t>
  </si>
  <si>
    <t>DA.02 - CANTONEIRA DE PROTEÇÃO PARA REBOCO - PERFIL "Y" DE ALUMÍNIO</t>
  </si>
  <si>
    <t>DA.03 - CANTONEIRA DE PROTEÇÃO PARA AZULEJOS - PERFIL "TRIFACE" DE ALUMÍNIO</t>
  </si>
  <si>
    <t>DG.10 - PEITORIL DE ARGAMASSA DE CIMENTO QUEIMADO - ESP=2CM, L=20CM</t>
  </si>
  <si>
    <t>DG.10/16 - PEITORIL DE GRANILITE - ESPESSURA 2CM, LARGURA 20CM</t>
  </si>
  <si>
    <t>PEITORIL DE GRANITO POLIDO - ESP=2CM, L=25CM</t>
  </si>
  <si>
    <t>PEITORIL DE ARDÓSIA POLIDA</t>
  </si>
  <si>
    <t>PEITORIL DE MÁRMORE - ESP=2CM, L=25CM</t>
  </si>
  <si>
    <t>DEMOLIÇÃO DE ARGAMASSA DE CAL E AREIA OU MISTA</t>
  </si>
  <si>
    <t>DEMOLIÇÃO DE ARGAMASSA DE CIMENTO E AREIA</t>
  </si>
  <si>
    <t>DEMOLIÇÃO DE REVESTIMENTO CERÂMICO OU SIMILAR</t>
  </si>
  <si>
    <t>DEMOLIÇÃO DE LAMBRI DE TÁBUAS OU CHAPAS DE MADEIRA, EXCLUSIVE ENTARUGAMENTO</t>
  </si>
  <si>
    <t>DEMOLIÇÃO DE LAMBRI DE TÁBUAS OU CHAPAS DE MADEIRA, INCLUSIVE ENTARUGAMENTO</t>
  </si>
  <si>
    <t>RETIRADA DE FORRAS DE PEDRAS NATURAIS - GRANITO OU MÁRMORE</t>
  </si>
  <si>
    <t>RETIRADA DE LAMBRI DE TÁBUAS OU CHAPAS DE MADEIRA, EXCLUSIVE ENTARUGAMENTO</t>
  </si>
  <si>
    <t>RETIRADA DE LAMBRI DE TÁBUAS OU CHAPAS DE MADEIRA, INCLUSIVE ENTARUGAMENTO</t>
  </si>
  <si>
    <t>RECOLOCAÇÃO DE FORRAS DE PEDRAS NATURAIS - GRANITO OU MÁRMORE</t>
  </si>
  <si>
    <t>REPAROS EM TRINCAS E RACHADURAS</t>
  </si>
  <si>
    <t>REPAROS EM EMBOÇO - ARGAMASSA MISTA DE CIMENTO, CAL E AREIA 1:4/12</t>
  </si>
  <si>
    <t>REPAROS EM REBOCO - ARGAMASSA DE CAL E AREIA 1:2</t>
  </si>
  <si>
    <t>FORROS</t>
  </si>
  <si>
    <t>FORROS FALSOS</t>
  </si>
  <si>
    <t>FORRO FIBRA MINERAL MODELADO ÚMIDA - ACABAMENTO SUPERFÍCIE PINTURA VINÍLICA A BASE DE LÁTEX BRANCA - ESPESSURA 13MM, NRC=0,50, CAC=MÍNIMO 35</t>
  </si>
  <si>
    <t>FORRO DE GESSO COMUM - PLACA CONVENCIONAL (FORNECIMENTO E INSTALAÇÃO)</t>
  </si>
  <si>
    <t>FORRO DE GESSO ACARTONADO TIPO FGA (FORNECIMENTO E INSTALAÇÃO)</t>
  </si>
  <si>
    <t>FORRO DE GESSO ACARTONADO TIPO FGE (FORNECIMENTO E INSTALAÇÃO)</t>
  </si>
  <si>
    <t>FORRO EM RÉGUA DE PVC 200MM - INCLUSIVE PERFIS DE FIXAÇÃO E ACABAMENTO</t>
  </si>
  <si>
    <t>DEMOLIÇÃO DE ESTUQUE COMUM, EXCLUSIVE ENTARUGAMENTO</t>
  </si>
  <si>
    <t>DEMOLIÇÃO DE FORRO DE TÁBUAS OU CHAPAS DE MADEIRA, EXCLUSIVE ENTARUGAMENTO</t>
  </si>
  <si>
    <t>DEMOLIÇÃO DE FORRO DE GESSO</t>
  </si>
  <si>
    <t>DEMOLIÇÃO DE ENTARUGAMENTO DE FORRO</t>
  </si>
  <si>
    <t>RETIRADA DE FORRO DE TÁBUAS OU CHAPAS EM GERAL - PREGADAS</t>
  </si>
  <si>
    <t>RETIRADA DE FORRO DE CHAPAS EM GERAL - APOIADAS</t>
  </si>
  <si>
    <t>RETIRADA DE ENTARUGAMENTO DE FORRO</t>
  </si>
  <si>
    <t>RETIRADA DE FORRO EM RÉGUAS DE PVC, INCLUSIVE PERFIS</t>
  </si>
  <si>
    <t>RECOLOCAÇÃO DE FORROS, APOIADOS OU ENCAIXADOS</t>
  </si>
  <si>
    <t>PISOS</t>
  </si>
  <si>
    <t>LASTROS E ENCHIMENTOS</t>
  </si>
  <si>
    <t>ENCHIMENTO COM TIJOLOS CERÂMICOS FURADOS</t>
  </si>
  <si>
    <t>ENCHIMENTO COM ARGILA EXPANDIDA</t>
  </si>
  <si>
    <t>ENCHIMENTO DE CONCRETO COM AGREGADO LEVE</t>
  </si>
  <si>
    <t>ENCHIMENTO DE CONCRETO COM AGREGADO RECICLADO</t>
  </si>
  <si>
    <t>LASTRO DE CONCRETO - 200KG CIM/M3</t>
  </si>
  <si>
    <t>LASTRO DE CONCRETO, COM HIDROFUGO - 150KG CIM/M3</t>
  </si>
  <si>
    <t>LASTRO DE CONCRETO, COM HIDROFUGO - 200KG CIM/M3</t>
  </si>
  <si>
    <t>LASTRO DE CONCRETO COM AGREGADO RECICLADO - 150KG CIM/M3</t>
  </si>
  <si>
    <t>LASTRO DE CONCRETO COM AGREGADO RECICLADO - 200KG CIM/M3</t>
  </si>
  <si>
    <t>REVESTIMENTO DE PISOS</t>
  </si>
  <si>
    <t>CIMENTADO COMUM, DESEMPENADO - ESPESSURA 20MM</t>
  </si>
  <si>
    <t>CIMENTADO COMUM, DESEMPENADO E ALISADO - ESPESSURA 20MM</t>
  </si>
  <si>
    <t>CIMENTADO COM CORANTE, DESEMPENADO E ALISADO - ESPESSURA 20MM</t>
  </si>
  <si>
    <t>ACABAMENTO DE PISO DE CONCRETO TIPO BAMBOLÊ</t>
  </si>
  <si>
    <t>NG.05 - GRANILITE - ESPESSURA 8MM</t>
  </si>
  <si>
    <t>CIMENTADO COMUM COM AGREGADO RECLICLADO, DESEMPENADO ALISADO - ESPESSURA 20MM</t>
  </si>
  <si>
    <t>NG.07 - ARGAMASSA DE ALTA RESISTÊNCIA, TIPO LEVE - ESPESSURA 8MM</t>
  </si>
  <si>
    <t>NG.08 - ARGAMASSA DE ALTA RESISTÊNCIA, TIPO MÉDIO - ESPESSURA 12MM</t>
  </si>
  <si>
    <t>CIMENTADO COM AGREGADO RECICLADO, COM CORANTE DESEMPENADO  ALISADO</t>
  </si>
  <si>
    <t>CIMENTADO COMUM COM AGREGADO RECICLADO, DESEMPENADO - ESPESSURA 20MM</t>
  </si>
  <si>
    <t>PISO ESTRUTURAL EM CONCRETO ARMADO - 7CM</t>
  </si>
  <si>
    <t xml:space="preserve"> CONTRAPISO CONVENCIONAL COM ESPESSURA ATÉ 4 CM</t>
  </si>
  <si>
    <t>MOSAICO PORTUGUÊS UMA OU DUAS CORES SOBRE BASE DE AREIA RECICLADA</t>
  </si>
  <si>
    <t>PISO CERÂMICO NÃO ESMALTADO ANTIDERRAPANTE  - ASSENTADO COM ARGAMASSA COMUM (PARA COZINHAS E REFEITÓRIOS)</t>
  </si>
  <si>
    <t>PISO CERÂMICO NÃO ESMALTADO ANTIDERRAPANTE - ASSENTADO COM ARGAMASSA COLANTE (PARA COZINHAS E REFEITÓRIOS)</t>
  </si>
  <si>
    <t>PISO CERÂMICO ESMALTADO  (PEI-5) - ASSENTADO COM ARGAMASSA COMUM</t>
  </si>
  <si>
    <t>PISO CERÂMICO ESMALTADO (PEI-5) - ASSENTADO COM ARGAMASSA COLANTE</t>
  </si>
  <si>
    <t>PISO PODOTÁTIL, ALERTA OU DIRECIONAL, EM BORRACHA SINTÉTICA ASSENTES COM COLA</t>
  </si>
  <si>
    <t>PISO PODOTÁTIL, ALERTA OU DIRECIONAL, EM BORRACHA SINTÉTICA ASSENTES COM ARGAMASSA</t>
  </si>
  <si>
    <t>PISO PODOTÁTIL, ALERTA DIRECIONAL, INTERTRAVADO 6CM</t>
  </si>
  <si>
    <t>PISO PODOTÁTIL, ALERTA OU DIRECIONAL, EM LADRILHO HIDRÁULICO</t>
  </si>
  <si>
    <t>PISO PODOTÁTIL COLORIDO, ALERTA OU DIRECIONAL VIBRO-PRENSADO - 3CM - SELADO</t>
  </si>
  <si>
    <t>PISO EM GRANITO CINZA MAUA, PLACAS - ESPESSURA 2CM</t>
  </si>
  <si>
    <t>GRANITO POLIDO, FORRAS DE 20MM - VERDE UBATUBA</t>
  </si>
  <si>
    <t>MÁRMORE POLIDO, FORRAS DE 20MM - BRANCO ESPIRITO SANTO</t>
  </si>
  <si>
    <t>REVESTIMENTO DE PISO EM PEDRA ARDÓSIA SELECIONADA</t>
  </si>
  <si>
    <t>PISO PORTÁTIL DE POLIPROPILENO EM QUADRAS DE TÊNIS - FORNECIMENTO E INSTALAÇÃO</t>
  </si>
  <si>
    <t xml:space="preserve"> PISO PORTÁTIL DE POLIPROPILENO EM QUADRAS POLIESPORTIVAS,
ÁREA EXTERNA - FORNECIMENTO E INSTALAÇÃO</t>
  </si>
  <si>
    <t xml:space="preserve"> PISO PORTÁTIL DE POLIPROPILENO EM QUADRAS POLIESPORTIVAS,
ÁREA INTERNA - FORNECIMENTO E INSTALAÇÃO</t>
  </si>
  <si>
    <t>PISO VINÍLICO CROMA OU SIMILAR 2,0 MM, EXCLUSIVE ARGAMASSA DE REGULARIZAÇÃO DA BASE</t>
  </si>
  <si>
    <t>PISO VINÍLICO CROMA OU SIMILAR - E=3,2 MM, EXCLUSIVE ARGAMASSA REGULARIZAÇÃO DA BASE</t>
  </si>
  <si>
    <t>CHAPAS DE BORRACHA SINTÉTICA ASSENTES COM COLA, E=4 A 5MM - LISAS</t>
  </si>
  <si>
    <t>CHAPAS DE BORRACHA SINTÉTICA ASSENTES COM COLA, E=4 A 5MM - COM RELEVO</t>
  </si>
  <si>
    <t>NS.13 - CHAPAS DE BORRACHA SINTÉTICA ASSENTES COM ARGAMASSA, E=8 A 10MM - LISAS</t>
  </si>
  <si>
    <t>NS.13 - CHAPAS DE BORRACHA SINTÉTICA ASSENTES COM ARGAMASSA, E=8 A 10MM - COM RELEVO</t>
  </si>
  <si>
    <t>NP.02 - CONTRAPISO AUTONIVELANTE, APLICADO SOBRE LAJE, ADERIDO - ESPESSURA ATÉ 4 CM</t>
  </si>
  <si>
    <t>CONTRAPISO CONVENCIONAL COM ESPESSURA ATÉ 4 CM</t>
  </si>
  <si>
    <t>CONTRAPISO EM ARGAMASSA PRONTA</t>
  </si>
  <si>
    <t>ARREMATE DE PISOS E ESCADAS</t>
  </si>
  <si>
    <t>RODAPÉ DE ARGAMASSA DE CIMENTO E AREIA 1:3 - 10CM</t>
  </si>
  <si>
    <t>RODAPÉ DE GRANILITE - 10CM</t>
  </si>
  <si>
    <t>RODAPÉ DE GRANILITE - MEIA CANA, 10CM</t>
  </si>
  <si>
    <t>RODAPÉ DE ARGAMASSA DE ALTA RESISTÊNCIA - MEIA CANA, 10CM</t>
  </si>
  <si>
    <t>RODAPÉ CERÂMICO ESMALTADO PEIV 7CM À 10CM</t>
  </si>
  <si>
    <t xml:space="preserve"> DA.09 - RODAPÉ DE MADEIRA - PADRÃO CUMARU 7CM</t>
  </si>
  <si>
    <t>RODAPÉ DE FIBRO-VINIL - 7,5CM</t>
  </si>
  <si>
    <t>RODAPÉ DE BORRACHA SINTÉTICA - BOLEADO, 7CM</t>
  </si>
  <si>
    <t>DA.09 - RODAPÉ EM GRANITO CINZA MAUA, ESP. 2CM, ALT. 7CM</t>
  </si>
  <si>
    <t>JUNTA PLÁSTICA PARA PISOS 3/4" X 1/8"</t>
  </si>
  <si>
    <t>DEGRAUS DE ARGAMASSA DE CIMENTO E AREIA 1:3</t>
  </si>
  <si>
    <t>DEGRAUS DE GRANILITE</t>
  </si>
  <si>
    <t>DEGRAUS DE ARGAMASSA DE ALTA RESISTÊNCIA</t>
  </si>
  <si>
    <t>DEGRAUS DE CHAPAS VINÍLICAS - ESPESSURA 2MM (INCLUSIVE ARGAMASSA DE REGULARIZAÇÃO DA BASE)</t>
  </si>
  <si>
    <t>DEGRAUS DE CHAPAS DE BORRACHA SINTÉTICA - ESPESSURA 4 À 5MM</t>
  </si>
  <si>
    <t>FITA ANTIDERRAPANTE, FAIXA COM LARGURA=5CM E ESPESSURA=2MM, APLICAÇÃO EM DEGRAU</t>
  </si>
  <si>
    <t>SOLEIRAS</t>
  </si>
  <si>
    <t>SOLEIRA PARA PORTA EM GRANITO CINZA SEM POLIMENTO (FOSCO)</t>
  </si>
  <si>
    <t>SOLEIRA EM ARDÓSIA, E = 20 MM, L = 18 CM</t>
  </si>
  <si>
    <t>DEMOLIÇÃO DE ARGAMASSA, CERÂMICA OU SIMILAR INCLUSIVE ARGAMASSA DE REGULARIZAÇÃO</t>
  </si>
  <si>
    <t>DEMOLIÇÃO DE TACOS DE MADEIRA, INCLUSIVE ARGAMASSA DE ASSENTAMENTO</t>
  </si>
  <si>
    <t>DEMOLIÇÃO DE SOALHO DE MADEIRA, EXCLUSIVE VIGAMENTO</t>
  </si>
  <si>
    <t>DEMOLIÇÃO DE SOALHO DE MADEIRA, INCLUSIVE VIGAMENTO</t>
  </si>
  <si>
    <t>DEMOLIÇÃO DE FIBRO-VINIL OU BORRACHA SINTÉTICA, INCLUSIVE ARGAMASSA DE REGULARIZAÇÃO</t>
  </si>
  <si>
    <t>DEMOLIÇÃO DE RODAPÉS EM GERAL, INCLUSIVE ARGAMASSA DE ASSENTAMENTO</t>
  </si>
  <si>
    <t>DEMOLIÇÃO DE DEGRAUS EM GERAL, INCLUSIVE ARGAMASSA DE ASSENTAMENTO</t>
  </si>
  <si>
    <t>RETIRADA DE TACOS DE MADEIRA</t>
  </si>
  <si>
    <t>RETIRADA DE SOALHO DE MADEIRA, EXCLUSIVE VIGAMENTO</t>
  </si>
  <si>
    <t>RETIRADA DE SOALHO DE MADEIRA, INCLUSIVE VIGAMENTO</t>
  </si>
  <si>
    <t>RETIRADA DE FIBRO-VINIL</t>
  </si>
  <si>
    <t>RETIRADA DE RODAPÉS DE MADEIRA, INCLUSIVE CORDÃO</t>
  </si>
  <si>
    <t>RECOLOCAÇÃO DE TACOS DE MADEIRA</t>
  </si>
  <si>
    <t>RECOLOCAÇÃO DE SOALHO DE MADEIRA, EXCLUSIVE VIGAMENTO</t>
  </si>
  <si>
    <t>RECOLOCAÇÃO DE SOALHO DE MADEIRA, INCLUSIVE VIGAMENTO</t>
  </si>
  <si>
    <t>RECOLOCAÇÃO DE FIBRO-VINIL</t>
  </si>
  <si>
    <t>RECOLOCAÇÃO DE RODAPÉS DE MADEIRA, INCLUSIVE CORDÃO</t>
  </si>
  <si>
    <t>COLAGEM DE TACOS SOLTOS - COM FORNECIMENTO DE TACOS</t>
  </si>
  <si>
    <t>COLAGEM DE TACOS SOLTOS - SEM FORNECIMENTO DE TACOS</t>
  </si>
  <si>
    <t>REPREGAMENTO DE ASSOALHO DE MADEIRA</t>
  </si>
  <si>
    <t>TABUAS DE MADEIRA MACIÇA PARA ASSOALHO - CUMARU</t>
  </si>
  <si>
    <t>TESTEIRA DE BORRACHA SINTÉTICA PARA DEGRAUS</t>
  </si>
  <si>
    <t>POLIMENTO DE PISO DE GRANILITE OU ARGAMASSA DE ALTA RESISTÊNCIA</t>
  </si>
  <si>
    <t>POLIMENTO DE PISO DE MÁRMORE</t>
  </si>
  <si>
    <t>RESINA ACRÍLICA PARA PISO GRANILITE</t>
  </si>
  <si>
    <t>RESINA EPÓXI PARA PISO GRANILITE</t>
  </si>
  <si>
    <t>RESINA POLIURETANO PARA PISO GRANILITE</t>
  </si>
  <si>
    <t>RESINA ACRÍLICA PARA DEGRAU DE GRANILITE</t>
  </si>
  <si>
    <t>RESINA EPÓXI PARA DEGRAU DE GRANILITE</t>
  </si>
  <si>
    <t>RESINA POLIURETANO PARA DEGRAU DE GRANILITE</t>
  </si>
  <si>
    <t>LIMPEZA POR HIDROJATEAMENTO E REJUNTAMENTO DE PISO CERÂMICO TIPO GAIL OU SIMILAR</t>
  </si>
  <si>
    <t>RECOLOCAÇÃO DE PLACAS DE PISO ELEVADO EM ÁREA INTERNA OU EXTERNA</t>
  </si>
  <si>
    <t>VIDROS</t>
  </si>
  <si>
    <t>VIDROS ENCAIXILHADOS E ESPELHOS</t>
  </si>
  <si>
    <t>VIDRO LISO COMUM, TRANSPARENTE INCOLOR - ESPESSURA 4MM</t>
  </si>
  <si>
    <t>VIDRO LISO COMUM, TRANSPARENTE INCOLOR - ESPESSURA 5MM</t>
  </si>
  <si>
    <t>VIDRO LISO COMUM, TRANSPARENTE INCOLOR - ESPESSURA 6MM</t>
  </si>
  <si>
    <t>VIDRO IMPRESSO COMUM, TRANSLÚCIDO INCOLOR - TIPO CANELADO, 4MM</t>
  </si>
  <si>
    <t>VIDRO LISO DE SEGURANÇA, LAMINADO INCOLOR - ESPESSURA 6MM</t>
  </si>
  <si>
    <t>VIDRO LISO DE SEGURANÇA, LAMINADO LEITOSO - ESPESSURA 6MM</t>
  </si>
  <si>
    <t>VIDRO LISO DE SEGURANÇA, TEMPERADO INCOLOR - ESPESSURA 6MM</t>
  </si>
  <si>
    <t>VIDRO LISO DE SEGURANÇA, TEMPERADO INCOLOR - ESPESSURA 10MM</t>
  </si>
  <si>
    <t>ESPELHO COMUM - ESPESSURA 3MM</t>
  </si>
  <si>
    <t>ESPELHO E=3MM COM MOLDURA DE ALUMÍNIO</t>
  </si>
  <si>
    <t>DEMOLIÇÃO DE VIDROS ENCAIXILHADOS EM GERAL, INCLUSIVE LIMPEZA DO CAIXILHO</t>
  </si>
  <si>
    <t>RETIRADA DE VIDROS ENCAIXILHADOS EM GERAL, INCLUSIVE LIMPEZA DO JANELA</t>
  </si>
  <si>
    <t>RECOLOCAÇÃO DE VIDROS ENCAIXILHADOS EM GERAL</t>
  </si>
  <si>
    <t>PINTURA</t>
  </si>
  <si>
    <t>PINTURA EM ALVENARIA E CONCRETO</t>
  </si>
  <si>
    <t>AGUADA DE CAL - CONCRETO OU REBOCO SEM MASSA CORRIDA, INTERIOR</t>
  </si>
  <si>
    <t>AGUADA DE CAL - CONCRETO OU REBOCO SEM MASSA CORRIDA, EXTERIOR</t>
  </si>
  <si>
    <t>TINTA HIDROFUGA A BASE DE CIMENTO - CONCRETO OU REBOCO SEM MASSA CORRIDA</t>
  </si>
  <si>
    <t>TINTA PVA (LÁTEX) - REBOCO COM MASSA CORRIDA</t>
  </si>
  <si>
    <t>TINTA ACRÍLICA - CONCRETO OU REBOCO SEM MASSA CORRIDA</t>
  </si>
  <si>
    <t>TINTA ACRÍLICA - REBOCO COM MASSA CORRIDA</t>
  </si>
  <si>
    <t>TINTA ACRÍLICA COR DE CONCRETO COM MASSA TEXTURA ACRÍLICA</t>
  </si>
  <si>
    <t>TINTA ACRÍLICA TEXTURADA</t>
  </si>
  <si>
    <t>TINTA ESMALTE SINTÉTICO - CONCRETO OU REBOCO SEM MASSA CORRIDA</t>
  </si>
  <si>
    <t>TINTA ESMALTE SINTÉTICO - CONCRETO OU REBOCO COM MASSA CORRIDA</t>
  </si>
  <si>
    <t>TINTA EPÓXI - REBOCO COM MASSA BASE EPÓXI</t>
  </si>
  <si>
    <t>HIDRO-REPELENTE A BASE DE SILICONE - CONCRETO OU ALVENARIA APARENTE (2 DEMÃOS)</t>
  </si>
  <si>
    <t>VERNIZ ACRÍLICO - CONCRETO APARENTE/ ALVENARIA</t>
  </si>
  <si>
    <t>PINTURA EM MADEIRA</t>
  </si>
  <si>
    <t>ESMALTE SINTÉTICO - ESQUADRIAS E PEÇAS DE MARCENARIA, SEM EMASSAMENTO</t>
  </si>
  <si>
    <t>ESMALTE SINTÉTICO - ESQUADRIAS E PEÇAS DE MARCENARIA, COM EMASSAMENTO</t>
  </si>
  <si>
    <t>ESMALTE SINTÉTICO - ESTRUTURAS DE MADEIRA, SEM EMASSAMENTO</t>
  </si>
  <si>
    <t>ESMALTE SINTÉTICO - RODAPÉS, GUARNIÇÕES E MOLDURAS DE MADEIRA</t>
  </si>
  <si>
    <t>LÍQUIDO IMUNIZANTE PARA MADEIRA A BASE DE PIRETROIDE DISSOLVIDO EM ISOPARAFINA - COM APLICAÇÃO</t>
  </si>
  <si>
    <t>VERNIZ A BASE DE POLIURETANO TIPO "MARÍTIMO" - ESQUADRIAS E PEÇAS DE MARCENARIA</t>
  </si>
  <si>
    <t>PINTURA EM METAL</t>
  </si>
  <si>
    <t>TINTA BETUMINOSA - INTERIOR DE CALHAS, RUFOS E RINCÕES METÁLICOS</t>
  </si>
  <si>
    <t>ESMALTE SINTÉTICO - ESQUADRIAS E PEÇAS DE SERRALHERIA</t>
  </si>
  <si>
    <t>ESMALTE SINTÉTICO - ESTRUTURAS METÁLICAS</t>
  </si>
  <si>
    <t>ESMALTE SINTÉTICO - EXTERIOR DE CALHAS, RUFOS E CONDUTORES</t>
  </si>
  <si>
    <t>ESMALTE SINTÉTICO APLICADO DE FORMA MECÂNICA - ESQUADRIAS E PEÇAS DE SERRALHERIA</t>
  </si>
  <si>
    <t>REMOÇÃO DE AGUADA DE CAL OU TINTA A BASE DE CIMENTO - ESCOVA DE AÇO</t>
  </si>
  <si>
    <t>REMOÇÃO DE PINTURA EM ALVENARIA E CONCRETO - LIXA</t>
  </si>
  <si>
    <t>REMOÇÃO DE PINTURA EM ALVENARIA E CONCRETO - REMOVEDOR</t>
  </si>
  <si>
    <t>REMOÇÃO DE PINTURA EM CONCRETO - JATEAMENTO</t>
  </si>
  <si>
    <t>REMOÇÃO DE PINTURA EM ESQUADRIAS E FORROS DE MADEIRA - LIXA</t>
  </si>
  <si>
    <t>REMOÇÃO DE PINTURA EM ESQUADRIAS E FORROS DE MADEIRA - REMOVEDOR</t>
  </si>
  <si>
    <t>REMOÇÃO DE PINTURA EM RODAPÉS E MOLDURAS DE MADEIRA - LIXA</t>
  </si>
  <si>
    <t>REMOÇÃO DE PINTURA EM RODAPÉS E MOLDURAS DE MADEIRA - REMOVEDOR</t>
  </si>
  <si>
    <t>REMOÇÃO DE PINTURA EM ESQUADRIAS E PEÇAS DE SERRALHERIA - LIXA</t>
  </si>
  <si>
    <t>REMOÇÃO DE PINTURA EM ESQUADRIAS E PEÇAS DE SERRALHERIA - REMOVEDOR</t>
  </si>
  <si>
    <t>REMOÇÃO DE PINTURA EM ESTRUTURAS METÁLICAS - JATEAMENTO</t>
  </si>
  <si>
    <t>PVA (LÁTEX) - REPINTURA DE ALVENARIA E CONCRETO, COM RETOQUES DE MASSA</t>
  </si>
  <si>
    <t>TINTA ACRÍLICA - REPINTURA DE ALVENARIA E CONCRETO COM RETOQUE DE MASSA</t>
  </si>
  <si>
    <t>ESMALTE SINTÉTICO - REPINTURA DE ESQUADRIAS DE MADEIRA</t>
  </si>
  <si>
    <t>ESMALTE SINTÉTICO - REPINTURA DE ESTRUTURAS DE MADEIRA</t>
  </si>
  <si>
    <t>ESMALTE SINTÉTICO - REPINTURA DE FORROS DE MADEIRA</t>
  </si>
  <si>
    <t>ESMALTE SINTÉTICO - REPINTURA DE RODAPÉS E MOLDURAS DE MADEIRA</t>
  </si>
  <si>
    <t>ESMALTE SINTÉTICO - REPINTURA DE ESQUADRIAS METÁLICAS</t>
  </si>
  <si>
    <t>SERV.COMPLEMENTARES</t>
  </si>
  <si>
    <t>FECHAMENTOS</t>
  </si>
  <si>
    <t>FP.04 - ALAMBRADO EM TUBO GALVANIZADO E TELA GALVANIZADA H=2,00M</t>
  </si>
  <si>
    <t>FP.05 - ALAMBRADO EM TUBO GALVANIZADO E TELA GALVANIZADA H=1,00M</t>
  </si>
  <si>
    <t>FP.03 - ALAMBRADO PARA QUADRAS DE ESPORTE - GP.6/EDIF - TG/4,5M</t>
  </si>
  <si>
    <t>FP.07 - GRADIL DE FERRO PERFILADO - GE-1/EDIF</t>
  </si>
  <si>
    <t>FP.01 - GRADIL DE FERRO PERFILADO, TIPO PARQUE SEM MURETA - GP-5/DEPAVE</t>
  </si>
  <si>
    <t>FP.02 - GRADIL DE FERRO PERFILADO, TIPO PARQUE COM MURETA - GPM-1/DEPAVE</t>
  </si>
  <si>
    <t>FP.06 - GRADIL/PEITORIL DE FERRO PERFILADO H=1,00M</t>
  </si>
  <si>
    <t>PP.38 - PORTÃO DE FERRO PERFILADO, TIPO PARQUE (GP.5/GPM1) 2,00M, 1 FOLHA</t>
  </si>
  <si>
    <t>PP.37 - PORTÃO DE FERRO PERFILADO, TIPO PARQUE (GP.5/GPM.1) 1,50M, 1 FOLHA</t>
  </si>
  <si>
    <t>PP.39/PP.40 - PORTÃO DE FERRO PERFILADO TIPO PARQUE (GP.5/GPM1) 3,0M, 1 OU 2 FOLHAS</t>
  </si>
  <si>
    <t>PP.41 - PORTÃO DE FERRO PERFILADO, TIPO PARQUE (GP-5/GPM-1) 4,00M, 2 FOLHAS</t>
  </si>
  <si>
    <t>PP.42 - PORTÃO DE FERRO PERFILADO, TIPO PARQUE (GP-5/GPM-1) 6,00M, 2 FOLHAS</t>
  </si>
  <si>
    <t>PP.15/19 - PORTÃO EM FERRO PERFILADO COM CHAPA, 1 FOLHA</t>
  </si>
  <si>
    <t>PP.20/24 - PORTÃO EM FERRO PERFILADO COM TELA, 1 FOLHA</t>
  </si>
  <si>
    <t>PP.25/29 - PORTÃO EM FERRO PERFILADO COM CHAPA, 2 FOLHAS</t>
  </si>
  <si>
    <t>PP.30/34 - PORTÃO EM FERRO PERFILADO COM TELA, 2 FOLHAS</t>
  </si>
  <si>
    <t>PP.43/44 - PORTÃO EM FERRO PERFILADO COM CHAPA, 1 FOLHA, H=1,00M</t>
  </si>
  <si>
    <t>PP.45/46 - PORTÃO EM FERRO PERFILADO COM TELA, 1 FOLHA, H=1,00M</t>
  </si>
  <si>
    <t>FV.15/16 - MURO DE FECHO EM BLOCOS E ESTRUTURA DE CONCRETO, FUNDAÇÃO COM BROCAS</t>
  </si>
  <si>
    <t>MURO DE ARRIMO H=1,40M, COM DRENAGEM</t>
  </si>
  <si>
    <t>MURO DE ARRIMO H=2,50M, COM DRENAGEM</t>
  </si>
  <si>
    <t>MURO DE ARRIMO H=3,50M, COM DRENAGEM</t>
  </si>
  <si>
    <t>MURO DE ARRIMO H=4,50M, COM DRENAGEM</t>
  </si>
  <si>
    <t>FV.08 - MURETA DE BLOCOS DE CONCRETO</t>
  </si>
  <si>
    <t>FV.12/13 - MURETA DE ARRIMO EM BLOCOS DE CONCRETO, H=1,00 M</t>
  </si>
  <si>
    <t>FV.14 - MURETA DE ARRIMO EM BLOCOS DE CONCRETO H=1,00M - CHAPISCADO</t>
  </si>
  <si>
    <t>FV15/16 - MURO FECHO EM BLOCO E ESTRUT. CONCRETO FUND. EM BROCAS (H=2,5M)</t>
  </si>
  <si>
    <t>MURETA EM BLOCOS DE CONCRETO H=0,50M (REVESTIDO)</t>
  </si>
  <si>
    <t>GRADIL DE FERRO GALVANIZADO ELETROFUNDIDO - BARRA 25X2MM - MALHA 65X132MM - MONTANTE COM DISTÂNCIA DE 1650MM - SEM PINTURA</t>
  </si>
  <si>
    <t>GRADIL DE FERRO GALVANIZADO ELETROFUNDIDO - BARRA 25X2MM - MALHA 65X132MM - MONTANTE COM DISTÂNCIA DE 1650MM - COM PINTURA</t>
  </si>
  <si>
    <t>PORTÃO EM FERRO GALVANIZADO ELETROFUNDIDO, MALHA 65X132MM, DE ABRIR, 1 FOLHA, SEM PINTURA</t>
  </si>
  <si>
    <t>PORTÃO EM FERRO GALVANIZADO ELETROFUNDIDO MALHA 65X132MM, DE ABRIR, 1 FOLHA, COM PINTURA ELETROLÍTICA</t>
  </si>
  <si>
    <t>PORTÃO EM FERRO GALVANIZADO ELETROFUNDIDO MALHA 65X132MM, DE ABRIR, 2 FOLHAS, SEM PINTURA</t>
  </si>
  <si>
    <t>PORTÃO EM FERRO GALVANIZADO ELETROFUNDIDO MALHA 65X132MM, DE ABRIR, 2 FOLHAS, COM PINTURA ELETROLÍTICA</t>
  </si>
  <si>
    <t>PORTÃO EM FERRO GALVANIZADO ELETROFUNDIDO MALHA 65X132MM, DE CORRER, SEM PINTURA</t>
  </si>
  <si>
    <t>PORTÃO EM FERRO GALVANIZADO ELETROFUNDIDO MALHA 65X132MM, DE CORRER, COM PINTURA ELETROLÍTICA</t>
  </si>
  <si>
    <t>NC.01 - CONCRETO SIMPLES DESEMPENADO E RIPADO, 200KG CIM/M3</t>
  </si>
  <si>
    <t>NC.02 - CONCRETO DESEMPENADO E RIPADO (PMSP-DL.1009/47), 335KG CIM/M3 - 7CM</t>
  </si>
  <si>
    <t>NC.10 - PISO DE CONCRETO INTERTRAVADO, ESPESSURA 6CM</t>
  </si>
  <si>
    <t>NC.11 - PISO DE CONCRETO INTERTRAVADO, ESPESSURA 8CM</t>
  </si>
  <si>
    <t>NC.12 - PISO DE CONCRETO INTERTRAVADO, ESPESSURA 10CM</t>
  </si>
  <si>
    <t>CONCRETO SIMPLES COM AGREGADO RECICLADO, DESEMPENADO E RIPADO -200KG CIM/M3</t>
  </si>
  <si>
    <t>CONCRETO COM AGREGADO RECICLADO DESEMPENADO E RIPADO, TIPO PMSP -DL1009/47,335KGCIM/M3-7CM</t>
  </si>
  <si>
    <t>NC.15 - LAJOTA PRÉ-MOLDADA DE CONCRETO E=7CM - JUNTA DE GRAMA</t>
  </si>
  <si>
    <t>NC.18 - LAJOTA DE CONCRETO MOLDADA "IN LOCO", TIPO PMSP E=7CM JUNTA DE PEDRISCO</t>
  </si>
  <si>
    <t>NC.19 - LAJOTA DE CONCRETO MOLDADA "IN LOCO", TIPO PMSP E=7CM - JUNTA DE ARGAMASSA</t>
  </si>
  <si>
    <t>NC.05 -  MOSAICO PORTUGUÊS, UMA OU DUAS CORES, SOBRE BASE DE AREIA</t>
  </si>
  <si>
    <t>NC.06 -  MOSAICO PORTUGUÊS, UMA OU DUAS CORES, SOBRE BASE DE CONCRETO</t>
  </si>
  <si>
    <t>PEDRISCO - FORNECIMENTO E ESPALHAMENTO COM COMPACTAÇÃO MECÂNICA</t>
  </si>
  <si>
    <t>PEDRISCO COM COMPACTAÇÃO MANUAL - ESPESSURA 5CM</t>
  </si>
  <si>
    <t>PÓ DE BRITA COM COMPACTAÇÃO MECÂNICA - ESPESSURA 10CM</t>
  </si>
  <si>
    <t>PEDRA BRITADA N.2 COM COMPACTAÇÃO MANUAL - 5CM</t>
  </si>
  <si>
    <t>PEDRISCO RECICLADO, FORNECIMENTO E ESPALHAMENTO COM  COMPACTAÇÃO MECÂNICA</t>
  </si>
  <si>
    <t>PEDRISCO RECICLADO COM COMPACTAÇÃO MANUAL - ESPESSURA 5CM</t>
  </si>
  <si>
    <t>AGREGADO RECICLADO FINO COMPACTAÇÃO MECÂNICA - ESPESSURA 10CM</t>
  </si>
  <si>
    <t>AGREGADO RECICLADO N.2 COM COMPACTAÇÃO MANUAL - 5CM</t>
  </si>
  <si>
    <t>MOSAICO PORTUGUÊS UMA OU DUAS CORES, SOBRE BASE DE CONCRETO COM AGREGADO RECICLADO</t>
  </si>
  <si>
    <t>PAVIMENTAÇÃO ASFÁLTICA PARA TRÁFEGO MÉDIO (POR PENETRAÇÃO)</t>
  </si>
  <si>
    <t>NC.27 - PASSEIO DE CONCRETO, FCK=25MPA, INCLUINDO PREPARO DA CAIXA E LASTRO DE BRITA</t>
  </si>
  <si>
    <t>NC.27 - PASSEIO DE CONCRETO ARMADO, FCK=25MPA, INCLUINDO PREPARO DA CAIXA E LASTRO DE BRITA</t>
  </si>
  <si>
    <t>NC.27 - PASSEIO DE CONCRETO, FCK=30MPA, INCLUINDO PREPARO DA CAIXA E LASTRO DE BRITA</t>
  </si>
  <si>
    <t>NC.27 - PASSEIO DE CONCRETO ARMADO, FCK=30MPA, INCLUINDO PREPARO DA CAIXA E LASTRO DE BRITA</t>
  </si>
  <si>
    <t>NC.27 - PISO/ PASSEIO DE CONCRETO, INCLUINDO O PREPARO DA CAIXA, LASTRO DE BRITA E A MÃO DE OBRA REFERENTE AOS SERVIÇOS NO CONCRETO: LANÇAMENTO E ACABAMENTO (RIPADO E DESEMPENADO) EXCLUSIVE O FORNECIMENTO DO CONCRETO</t>
  </si>
  <si>
    <t>NC.27 - PISO/ PASSEIO DE CONCRETO ARMADO, INCLUINDO O PREPARO DA CAIXA, LASTRO DE BRITA, TELA METÁLICA E A MÃO DE OBRA REFERENTE AOS SERVIÇOS NO CONCRETO: LANÇAMENTO E ACABAMENTO (RIPADO E DESEMPENADO), EXCLUSIVE O FORNECIMENTO DO CONCRETO</t>
  </si>
  <si>
    <t>NC.20 - GUIA DE CONCRETO RETA OU CURVA, TIPO PMSP</t>
  </si>
  <si>
    <t>NC.21 - GUIA DE CONCRETO COM AGREGADO RECICLADO, RETA OU CURVA TIPO PMSP</t>
  </si>
  <si>
    <t>NC.22 - SARJETA DE CONCRETO, INCLUSIVE PREPARO DE CAIXA</t>
  </si>
  <si>
    <t>REBAIXAMENTO DE GUIA</t>
  </si>
  <si>
    <t>REBAIXAMENTO DE GUIA COM CONCRETO RECICLADO</t>
  </si>
  <si>
    <t>NC.28 - PISO DE CONCRETO INTERTRAVADO DRENANTE, ESPESSURA 6CM</t>
  </si>
  <si>
    <t>NC.28 - PISO DE CONCRETO INTERTRAVADO DRENANTE, ESPESSURA 8CM</t>
  </si>
  <si>
    <t>NC.28 - PAVIMENTOS PERMEÁVEIS - PERFIL PARA CALÇADAS E PASSEIOS COM PISO DE CONCRETO PRÉ-MOLDADO INTERTRAVADO DRENANTE COM INFILTRAÇÃO TOTAL</t>
  </si>
  <si>
    <t>NC.28 - PAVIMENTOS PERMEÁVEIS - PERFIL PARA ESTACIONAMENTO DE VEÍCULOS LEVES COM PISOS DE CONCRETO PRÉ-MOLDADO INTERTRAVADO DRENANTE COM INFILTRAÇÃO TOTAL</t>
  </si>
  <si>
    <t>IP.03 - PLATAFORMA COM 3 MASTROS DE BANDEIRA H.LIVRE=7,00M (EXCLUSIVE ENGASTAMENTO)</t>
  </si>
  <si>
    <t>IP.04 - PLATAFORMA COM 3 MASTROS DE BANDEIRA H LIVRE=9,00M (EXCLUSIVE ENGASTAMENTO)</t>
  </si>
  <si>
    <t>QC.02 - QUADRA POLIESPORTIVA - PISO ARMADO</t>
  </si>
  <si>
    <t>QC.02 - QUADRA POLIESPORTIVA PISO ARMADO COM AGREGADO RECICLADO</t>
  </si>
  <si>
    <t>QD.01 - DEMARCAÇÃO DE QUADRA COM TINTA A BASE DE BORRACHA CLORADA - VOLEIBOL</t>
  </si>
  <si>
    <t>QD.02 - DEMARCAÇÃO DE QUADRA COM TINTA A BASE DE BORRACHA. CLORADA - FUTEBOL DE SALÃO</t>
  </si>
  <si>
    <t>QD.03 - DEMARCAÇÃO DE QUADRA COM TINTA A BASE DE BORRACHA CLORADA - BASQUETE</t>
  </si>
  <si>
    <t>QD.05 - DEMARCAÇÃO DE QUADRA COM TINTA A BASE DE BORRACHA CLORADA - HANDBOL</t>
  </si>
  <si>
    <t>DEMARCAÇÃO DE VAGA DE ESTACIONAMENTO PARA PORTADORES DE DEFICIÊNCIA FÍSICA</t>
  </si>
  <si>
    <t>QD.04 - POSTES PARA VOLEIBOL, INCLUSIVE PINTURA E REDE</t>
  </si>
  <si>
    <t>QD.04 - TRAVE PARA FUTEBOL DE SALÃO, INCLUSIVE PINTURA E REDE</t>
  </si>
  <si>
    <t>TABELA PARA BASQUETE, ENGLOBANDO DESDE FUNDAÇÃO ATÉ A CESTA DE NYLON</t>
  </si>
  <si>
    <t>TELA DE NYLON PARA COBERTURA DE QUADRA</t>
  </si>
  <si>
    <t>DEMARCAÇÃO E PINTURA DE SUPERFÍCIES - BORRACHA CLORADA</t>
  </si>
  <si>
    <t>DEMARCAÇÃO E PINTURA DE SUPERFÍCIES - EPÓXI</t>
  </si>
  <si>
    <t>DEMARCAÇÃO E PINTURA DE FAIXAS ATÉ 10CM - BORRACHA CLORADA</t>
  </si>
  <si>
    <t>DEMARCAÇÃO E PINTURA DE FAIXAS ATÉ 10CM - EPÓXI</t>
  </si>
  <si>
    <t>HV.20 - ABRIGO PARA LIXO EM ALVENARIA - REVESTIMENTO EXTERNO COM ARGAMASSA E INTERNO COM AZULEJOS</t>
  </si>
  <si>
    <t>IV.06 - LIXEIRA JUNTO AO ALINHAMENTO COM REVESTIMENTO INTERNO EM AZULEJOS</t>
  </si>
  <si>
    <t>BANCADA DE CONCRETO POLIDO COM BORDAS ARREDONDADAS - ESPESSURA 30MM</t>
  </si>
  <si>
    <t>BANCADA DE CONCRETO POLIDO COM BORDAS ARREDONDADAS - ESPESSURA 40MM</t>
  </si>
  <si>
    <t>BANCADA DE CONCRETO POLIDO COM BORDAS ARREDONDADAS - ESPESSURA 50MM</t>
  </si>
  <si>
    <t>LIMPEZA</t>
  </si>
  <si>
    <t>LIMPEZA GERAL DA OBRA</t>
  </si>
  <si>
    <t>LIMPEZA DE PISOS E REVESTIMENTO DE ARGAMASSA, CERÂMICA OU PEDRAS NATURAIS</t>
  </si>
  <si>
    <t>LIMPEZA DE VIDROS EM GERAL, INCLUSIVE CAIXILHO</t>
  </si>
  <si>
    <t>LIMPEZA E LAVAGEM DE PAREDE POR HIDROJATEAMENTO, SEM REJUNTAMENTO</t>
  </si>
  <si>
    <t>LIMPEZA E LAVAGEM DE PAREDE COM REVESTIMENTO EM PASTILHA OU MATERIAL CERÂMICO POR HIDROJATEAMENTO COM REJUNTAMENTO</t>
  </si>
  <si>
    <t>LIMPEZA E LAVAGEM DE PISO POR HIDROJATEAMENTO</t>
  </si>
  <si>
    <t>LIMPEZA DE CAIXA D'ÁGUA - ATÉ 1000 LITROS</t>
  </si>
  <si>
    <t>LIMPEZA DE CAIXA D'ÁGUA - DE 1001 À 10000 LITROS</t>
  </si>
  <si>
    <t>LIMPEZA DE CAIXA D'ÁGUA - ACIMA DE 10000 LITROS</t>
  </si>
  <si>
    <t>LIMPEZA DE CANALETAS DE ÁGUAS PLUVIAIS</t>
  </si>
  <si>
    <t>LIMPEZA DE CAIXA DE INSPEÇÃO</t>
  </si>
  <si>
    <t>LIMPEZA DE FOSSA SÉPTICA</t>
  </si>
  <si>
    <t>LIMPEZA DE SUMIDOURO, POR VIAGEM DE 7M3</t>
  </si>
  <si>
    <t>VG</t>
  </si>
  <si>
    <t>ENCERAMENTO E LUSTRAÇÃO DE REVESTIMENTOS E PISOS EM GERAL</t>
  </si>
  <si>
    <t>COMPLEMENTOS DO EDIFÍCIO</t>
  </si>
  <si>
    <t>PRATELEIRA DE GRANILITE, ESPESSURA 30MM, EXCLUSIVE APOIO</t>
  </si>
  <si>
    <t>PRATELEIRA DE GRANILITE, ESPESSURA 40MM, EXCLUSIVE APOIO</t>
  </si>
  <si>
    <t>PRATELEIRA DE GRANILITE, ESPESSURA 50MM, EXCLUSIVE APOIO</t>
  </si>
  <si>
    <t>PRATELEIRA DE CONCRETO, ESPESSURA 50MM, COM BORDAS ARREDONDADAS E ENVERNIZADAS, EXCLUSIVE APOIO</t>
  </si>
  <si>
    <t>PRATELEIRA EM ARDÓSIA CINZA, POLIDA 2 LADOS, ESPESSURA 30MM, EXCLUSIVE APOIO</t>
  </si>
  <si>
    <t>EP.01 - MÃO FRANCESA DE FERRO PERFILADO</t>
  </si>
  <si>
    <t>EP.02 - MÃO FRANCESA DE FERRO PERFILADO</t>
  </si>
  <si>
    <t>DM.01 - ESTRADO DE MADEIRA APARELHADA PARA DESPENSA</t>
  </si>
  <si>
    <t>DM.02/04 - ESTRADO DE MADEIRA APARELHADA PARA DESPENSA</t>
  </si>
  <si>
    <t>BARRA DE APOIO PARA DEFICIENTES L=45 CM (BARRAS COM DIÂMETRO ENTRE 3,0 E 4,5CM)</t>
  </si>
  <si>
    <t>BARRA DE APOIO PARA DEFICIENTES L=80 CM (BARRAS COM DIÂMETRO ENTRE 3,0 E 4,5CM)</t>
  </si>
  <si>
    <t>BARRA DE APOIO PARA DEFICIENTES L=90 CM (BARRAS COM DIÂMETRO ENTRE 3,0 E 4,5CM)</t>
  </si>
  <si>
    <t>BARRA DE APOIO PARA CHUVEIRO PARA PORTADORES DE DEFICIÊNCIA FÍSICA (BARRAS COM DIÂMETRO ENTRE 3,0 E 4,5CM)</t>
  </si>
  <si>
    <t>DP.04 - CORRIMÃO EM TUBO GALVANIZADO</t>
  </si>
  <si>
    <t>DP.05 - CORRIMÃO EM TUBO GALVANIZADO COM GUARDA CORPO</t>
  </si>
  <si>
    <t>ANEL DE TEXTURA PARA CORRIMÃO</t>
  </si>
  <si>
    <t>BARRA DE APOIO PARA LAVATÓRIO EM "L" - PPDF</t>
  </si>
  <si>
    <t>LOUSA EM LAMINADO MELAMÍNICO BRANCO SOBRE COMPENSADO</t>
  </si>
  <si>
    <t>DM.07 - QUADRO DE AVISOS DE MADEIRA</t>
  </si>
  <si>
    <t>DM.05 - FAIXA BATE-CARTEIRA PARA SALA DE AULA</t>
  </si>
  <si>
    <t>DM.06 - FIXADOR DE CARTAZES PARA SALA DE AULA</t>
  </si>
  <si>
    <t>DP.01 - ESCADA MARINHEIRO DE FERRO GALVANIZADO</t>
  </si>
  <si>
    <t>DP.02 - ESCADA MARINHEIRO DE FERRO GALVANIZADO COM GUARDA CORPO</t>
  </si>
  <si>
    <t>DP.03 - COMPLEMENTOS PARA ESCADA MARINHEIRO DE FERRO PERFILADO</t>
  </si>
  <si>
    <t>DP.06 - BATE PNEU EM TUBO DE AÇO GALVANIZADO D=3" C=2,50M</t>
  </si>
  <si>
    <t>ARMÁRIO DE AÇO COM 4 PORTAS E FECHADURA L 640XP420XH1980</t>
  </si>
  <si>
    <t>MESA DE PREPARO PARA COZINHAS - EM MÁRMORE</t>
  </si>
  <si>
    <t>PORTA CORTA-FOGO P90 (0,90X2,10M) COM FERRAGENS</t>
  </si>
  <si>
    <t>PORTA CORTA-FOGO P90 - 1,05 X 2,10M, COM DOBRADIÇAS E MOLAS SEM FERRAGEM</t>
  </si>
  <si>
    <t>PEDESTAL SINALIZADOR PARA ESTACIONAMENTO P/ DEFICIENTE</t>
  </si>
  <si>
    <t>PLACA DE IDENTIFICAÇÃO COM NÚMERO PAVIMENTO EM BRAILE</t>
  </si>
  <si>
    <t>PLACA DE IDENTIFICAÇÃO DE WC EM BRAILE FEM./ MASC.</t>
  </si>
  <si>
    <t>PLACA DE IDENTIFICAÇÃO EM BRAILE "INÍCIO E FINAL" P/ CORRIMÃO</t>
  </si>
  <si>
    <t>PLACA DE IDENTIFICAÇÃO EM BRAILE DE PAVIMENTO P/ CORRIMÃO</t>
  </si>
  <si>
    <t>PLACA PARA PORTA WC C/ DESENHO UNIVERSAL ACESSIBILIDADE</t>
  </si>
  <si>
    <t>SINALIZAÇÃO VISUAL DE DEGRAUS PARA DEFICIENTE VISUAL</t>
  </si>
  <si>
    <t>EQUIPAMENTOS DIVERSOS</t>
  </si>
  <si>
    <t>ELEVADOR ELÉTRICO SEM CASA DE MÁQUINAS - 2 PARADAS</t>
  </si>
  <si>
    <t>ELEVADOR ELÉTRICO SEM CASA DE MÁQUINAS - 3 PARADAS</t>
  </si>
  <si>
    <t>ELEVADOR EL[ETRICO SEM CASA DE MÁQUINAS - 4 PARADAS</t>
  </si>
  <si>
    <t>ELEVADOR ELÉTRICO SEM CASA DE MÁQUINAS - 5 PARADAS</t>
  </si>
  <si>
    <t>DX.01/06 - COIFA EM CHAPA DE AÇO GALVANIZADO PARA FOGÃO DE 3 OU 4 BOCAS</t>
  </si>
  <si>
    <t>DX.01/06 - COIFA EM CHAPA DE AÇO GALVANIZADO PARA FOGÃO DE 6 BOCAS</t>
  </si>
  <si>
    <t>CHAPÉU CHINÊS PARA DUTO GALVANIZADO 35CM BIT.22 PARA EXAUSTÃO DE AR</t>
  </si>
  <si>
    <t>DUTO EM CHAPA DE AÇO GALVANIZADO N.22 - DIÂMETRO 35CM</t>
  </si>
  <si>
    <t xml:space="preserve"> CURVA PARA DUTO EM CHAPA GALVANIZADA 35CM BIT.22 PARA EXAUSTÃO AR RECRAVADA A CADA 10GRAUS</t>
  </si>
  <si>
    <t>EXAUSTOR 1/2 HP PARA COIFAS</t>
  </si>
  <si>
    <t>FOGÃO INDUSTRIAL 4 BOCAS COM FORNO E 2 QUEIMADORES DUPLOS</t>
  </si>
  <si>
    <t>FOGÃO INDUSTRIAL 6 BOCAS COM FORNO E 2 QUEIMADORES DUPLOS</t>
  </si>
  <si>
    <t>AUTOCLAVE - CAPACIDADE 54 LITROS</t>
  </si>
  <si>
    <t>VENTILADOR DE PAREDE, DIÂM. MÍN.=65CM</t>
  </si>
  <si>
    <t>PORTA DE VIDRO TEMPERADO 10MM OPACO COM FERRAGENS 82X210CM</t>
  </si>
  <si>
    <t>POSTO DE CONSUMO DE O2 OU AR VÁCUO OU N2O</t>
  </si>
  <si>
    <t>ESTAÇÃO DE CHAMADA DE ENFERMEIRA</t>
  </si>
  <si>
    <t>PAINEL DE ALARME PARA O2 OU AR OU VÁCUO OU N2O, INSTALADO</t>
  </si>
  <si>
    <t>FORNECIMENTO DE AR CONDICIONADO A FRIO, TIPO SPLIT CASSETE-INVERTER COM CAPACIDADE DE 18.000 BTUS/h</t>
  </si>
  <si>
    <t>FORNECIMENTO DE AR CONDICIONADO A FRIO, TIPO SPLIT CASSETE-INVERTER COM CAPACIDADE DE 36.000 BTUS/H</t>
  </si>
  <si>
    <t>FORNECIMENTO DE AR CONDICIONADO A FRIO, TIPO SPLIT CASSETE-INVERTER COM CAPACIDADE DE 48.000 BTUS/H</t>
  </si>
  <si>
    <t>FORNECIMENTO DE AR CONDICIONADO A FRIO, TIPO SPLIT PAREDE INVERTER COM CAPACIDADE DE 12.000 BTUS/h</t>
  </si>
  <si>
    <t>FORNECIMENTO DE AR CONDICIONADO A FRIO, TIPO SPLIT PAREDE-INVERTER COM CAPACIDADE DE 18.000 BTUS/H</t>
  </si>
  <si>
    <t>FORNECIMENTO DE AR CONDICIONADO A FRIO, TIPO SPLIT PAREDE-INVERTER COM CAPACIDADE DE 24.000 BTUS/H</t>
  </si>
  <si>
    <t>FORNECIMENTO DE AR CONDICIONADO A FRIO, TIPO SPLIT PISO TETO COM CAPACIDADE DE 36.000 BTUS/H</t>
  </si>
  <si>
    <t>FORNECIMENTO DE CORTINA DE AR COM DUAS VELOCIDADES, PARA VÃO DE 1,00 M</t>
  </si>
  <si>
    <t>FORNECIMENTO DE CORTINA DE AR COM DUAS VELOCIDADES, PARA VÃO DE 1,20 M</t>
  </si>
  <si>
    <t>FORNECIMENTO DE CORTINA DE AR COM DUAS VELOCIDADES, PARA VÃO DE 1,50 M</t>
  </si>
  <si>
    <t>PLACAS DE OBRA</t>
  </si>
  <si>
    <t>PLACA INAUGURAL - 600X500X3MM - CHAPA DE  AÇO INOX EM BAIXO RELEVO</t>
  </si>
  <si>
    <t>SISTEMA DE AQUECIMENTO SOLAR</t>
  </si>
  <si>
    <t>SISTEMA DE AQUECIMENTO SOLAR ATÉ 1000L - COLETOR SOLAR PLANO FECHADO (SELO "A" DO INMETRO)</t>
  </si>
  <si>
    <t>SISTEMA DE AQUECIMENTO SOLAR ACIMA DE 1000L - FORNECIMENTO DE COLETOR SOLAR PLANO FECHADO (SELO "A" INMETRO) - SEM INSTALAÇÃO</t>
  </si>
  <si>
    <t>SISTEMA DE AQUECIMENTO SOLAR, FORNECIMENTO DE RESERVATÓRIO TÉRMICO ATÉ 1000L, BAIXA PRESSÃO (APROVAÇÃO INMETRO) - SEM INSTALAÇÃO</t>
  </si>
  <si>
    <t>SISTEMA DE AQUECIMENTO SOLAR, FORNECIMENTO DE RESERVATÓRIO TÉRMICO ATÉ 1000L, ALTA PRESSÃO (APROVAÇÃO INMETRO) - SEM INSTALAÇÃO</t>
  </si>
  <si>
    <t>SISTEMA DE AQUECIMENTO SOLAR, INSTALAÇÃO DE RESERVATÓRIO TÉRMICO ATÉ 1000L</t>
  </si>
  <si>
    <t>SISTEMA DE AQUECIMENTO SOLAR, FORNECIMENTO DE RESERVATÓRIO TÉRMICO ACIMA DE 1000L, BAIXA PRESSÃO (APROVAÇÃO INMETRO) - SEM INSTALAÇÃO</t>
  </si>
  <si>
    <t>SISTEMA DE AQUECIMENTO SOLAR, FORNECIMENTO DE RESERVATÓRIO TÉRMICO ACIMA DE 1000L, ALTA PRESSÃO (APROVAÇÃO INMETRO) - SEM INSTALAÇÃO</t>
  </si>
  <si>
    <t>SISTEMA DE AQUECIMENTO SOLAR (CIRCULAÇÃO FORÇADA), BOMBA HIDRÁULICA DE CIRCULAÇÃO DE ÁGUA NOS COLETORES SOLARES</t>
  </si>
  <si>
    <t>SISTEMA DE AQUECIMENTO SOLAR (CIRCULAÇÃO FORÇADA), CONJUNTO DIGITAL PARA ACIONAMENTOS PROGRAMADOS DE EQUIPAMENTOS</t>
  </si>
  <si>
    <t>SISTEMA DE AQUECIMENTO SOLAR PARA PISCINA, FORNECIMENTO DE COLETOR SOLAR ABERTO (SELO "A" INMETRO) - SEM INSTALAÇÃO</t>
  </si>
  <si>
    <t>M3xMÊS</t>
  </si>
  <si>
    <t>DEMOLIÇÃO DE MURO DE ALVENARIA - H=1,80 À 2,00M</t>
  </si>
  <si>
    <t>DEMOLIÇÃO DE ALAMBRADO DE TELA GALVANIZADA</t>
  </si>
  <si>
    <t>DEMOLIÇÃO DE LADRILHOS HIDRÁULICOS, INCLUSIVE ARGAMASSA DE REGULARIZAÇÃO</t>
  </si>
  <si>
    <t>DEMOLIÇÃO DE LAJOTAS DE CONCRETO</t>
  </si>
  <si>
    <t>DEMOLIÇÃO DE PAVIMENTAÇÃO ASFÁLTICA, CAPA E BASE - MANUAL</t>
  </si>
  <si>
    <t>DEMOLIÇÃO DE GUIAS DE CONCRETO</t>
  </si>
  <si>
    <t>DEMOLIÇÃO DE SARJETAS DE CONCRETO</t>
  </si>
  <si>
    <t>RETIRADA DE CERCA DE ARAME FARPADO, MOURÃO DE EUCALIPTO OU CONCRETO</t>
  </si>
  <si>
    <t>RETIRADA DE LAJOTAS PRÉ-MOLDADAS DE CONCRETO</t>
  </si>
  <si>
    <t>RETIRADA DE FORRAS DE PEDRAS NATURAIS</t>
  </si>
  <si>
    <t>RETIRADA DE PARALELEPÍPEDOS</t>
  </si>
  <si>
    <t>RETIRADA DE MOSAICO PORTUGUÊS</t>
  </si>
  <si>
    <t>RETIRADA DE GUIAS DE CONCRETO</t>
  </si>
  <si>
    <t>RETIRADA DE PISO INTERTRAVADO</t>
  </si>
  <si>
    <t>RETIRADA DE BRINQUEDOS</t>
  </si>
  <si>
    <t>RETIRADA DE PORTA-GIZ, INCLUSIVE SUPORTES</t>
  </si>
  <si>
    <t>RETIRADA DE COIFA E CHAPA PARA FOGÃO DE 3 OU 4 BOCAS</t>
  </si>
  <si>
    <t>RETIRADA DE COIFA EM CHAPA PARA FOGÃO DE 6 BOCAS</t>
  </si>
  <si>
    <t>RETIRADA DE EXAUSTOR</t>
  </si>
  <si>
    <t>RETIRADA DE DUTO DE EXAUSTÃO</t>
  </si>
  <si>
    <t>RETIRADA DE PORTÃO DE FERRO PERFILADO TIPO PQ (GP5/GPM1)</t>
  </si>
  <si>
    <t>RETIRADA DE ALAMBRADO EM TELA INCLUSIVE ESTRUTURA DE SUSTENTAÇÃO (FP.04)</t>
  </si>
  <si>
    <t>RETIRADA DE CERCA DE TELA GALVANIZADA E RESPECTIVOS MOURÕES (FC 04/05)</t>
  </si>
  <si>
    <t>RETIRADA DE PORTÃO METÁLICO</t>
  </si>
  <si>
    <t>RETIRADA DE GRADIL E GUARDA-CORPO</t>
  </si>
  <si>
    <t>RETIRADA DE MINI GUIAS DE CONCRETO</t>
  </si>
  <si>
    <t>RETIRADA DE TAPUME METÁLICO</t>
  </si>
  <si>
    <t>RECOLOCAÇÃO DE TELA E TIRANTE EM ALAMBRADO</t>
  </si>
  <si>
    <t>RECOLOCAÇÃO DE PARALELEPÍPEDOS</t>
  </si>
  <si>
    <t>RECOLOCAÇÃO DE PARALELEPÍPEDO COM AREIA RECICLADA</t>
  </si>
  <si>
    <t>RECOLOCAÇÃO DE MOSAICO PORTUGUÊS SOBRE BASE DE CONCRETO</t>
  </si>
  <si>
    <t>RECOLOCAÇÃO DE MOSAICO PORTUGUÊS SOBRE BASE DE AREIA</t>
  </si>
  <si>
    <t>RECOLOCAÇÃO DE MOSAICO PORTUGUÊS SOBRE BASE DE CONCRETO COM AGREGADO RECICLADO</t>
  </si>
  <si>
    <t>RECOLOCAÇÃO DE MOSAICO PORTUGUÊS SOBRE BASE DE AREIA RECICLADA</t>
  </si>
  <si>
    <t>RECOLOCAÇÃO DE GUIAS DE CONCRETO</t>
  </si>
  <si>
    <t>RECOLOCAÇÃO DE PISO INTERTRAVADO COM AREIA RECICLADA</t>
  </si>
  <si>
    <t>RECOLOCAÇÃO DE PORTA-GIZ, INCLUSIVE SUPORTES</t>
  </si>
  <si>
    <t>RECOLOCAÇÃO DE COIFA EM CHAPA PARA FOGÃO DE 3 OU 4 BOCAS</t>
  </si>
  <si>
    <t>RECOLOCAÇÃO DE COIFA EM CHAPA PARA FOGÃO DE 6 BOCAS</t>
  </si>
  <si>
    <t>RECOLOCAÇÃO DE EXAUSTOR</t>
  </si>
  <si>
    <t>RECOLOCAÇÃO DE DUTO DE EXAUSTÃO</t>
  </si>
  <si>
    <t>RECOLOCAÇÃO DE PORTÃO DE FERRO PERFILADO TIPO PARQUE (GP5/GPM-1)</t>
  </si>
  <si>
    <t>RECOLOCAÇÃO DE CERCA DE TELA GALVANIZADA E RESPECTIVOS MOURÕES (FC 04/05)</t>
  </si>
  <si>
    <t>RECOLOCAÇÃO DE MINI GUIAS DE CONCRETO</t>
  </si>
  <si>
    <t>TELA GALVANIZADA PARA ALAMBRADO - MALHA 2" FIO 10</t>
  </si>
  <si>
    <t>FERRO TRABALHADO PARA GRADIS</t>
  </si>
  <si>
    <t>TABELA DE BASQUETE, INCLUSIVE ARO E CESTA - MADEIRA PINTADA</t>
  </si>
  <si>
    <t>REPINTURA DE FAIXAS ATÉ 10CM - BORRACHA CLORADA</t>
  </si>
  <si>
    <t>REPINTURA DE FAIXAS ATÉ 10CM - EPÓXI</t>
  </si>
  <si>
    <t>LOCAÇÃO DE CONTAINER 2,30 X 6,00 M, ALT. 2,50 M, PARA ESCRITÓRIO, COM 1 SANITÁRIO, COMPLETO, SEM DIVISÓRIAS INTERNAS</t>
  </si>
  <si>
    <t>UNXMÊS</t>
  </si>
  <si>
    <t>BALANCIM ELÉTRICO TIPO PLATAFORMA PARA TRANSPORTE VERTICAL, COM ALTURA ATÉ 60 METROS</t>
  </si>
  <si>
    <t>MXDIÁRIA</t>
  </si>
  <si>
    <t>BALANCIM MANIVELA TIPO ANDAIME SUSPENSO, COM CAPACIDADE DE CARGA ATÉ 445 KG</t>
  </si>
  <si>
    <t>PAISAGISMO</t>
  </si>
  <si>
    <t>SERVIÇOS GERAIS</t>
  </si>
  <si>
    <t>TUTOR E AMARILHO PARA ÁRVORES</t>
  </si>
  <si>
    <t>PROTETOR TIPO PARQUE PARA ÁRVORES</t>
  </si>
  <si>
    <t>ÁRVORES E PALMEIRAS - FORNECIMENTO E PLANTIO</t>
  </si>
  <si>
    <t>ALECRIM DE CAMPINAS (HOLOCALIX GLAZZIOVII)</t>
  </si>
  <si>
    <t>GOIABA DA SERRA (ACCA SELLOWIANA)</t>
  </si>
  <si>
    <t>GUARITÁ  (ASTRONIUM GRAVEOLENS)</t>
  </si>
  <si>
    <t>PAU MARFIM  (BALFOURODENDRON RIEDELLIANUM)</t>
  </si>
  <si>
    <t>GUANANDI (CALOPHYLLUM BRASILIENSES)</t>
  </si>
  <si>
    <t>CAMBUCI (CAMPOMANESIA PHAEA)</t>
  </si>
  <si>
    <t>GABIROBA (CAMPOMANESIA XANTHOCARPA)</t>
  </si>
  <si>
    <t>CASSIA (CASSIA MULTIJUGA)</t>
  </si>
  <si>
    <t>CÁSSIA FERRUGEM (CASSIA FERRUGINEA)</t>
  </si>
  <si>
    <t>FALSO BARBATIMÃO (CASSIA LEPTOPHYLLA)</t>
  </si>
  <si>
    <t>PAU VIOLA (CITHAREXYLUM MYRIANTHUM)</t>
  </si>
  <si>
    <t>IPÊ VERDE (CYBYSTAX ANTISYPHILITICA)</t>
  </si>
  <si>
    <t>SAGUARAGI (COLUBRINA GLANDULOSA)</t>
  </si>
  <si>
    <t>MULUNGU ( ERYTHRINA FALCATA)</t>
  </si>
  <si>
    <t>UVAIA (EUGENIA PYRIFORMIS)</t>
  </si>
  <si>
    <t>PITANGUEIRA ( EUGENIA UNIFLORA)</t>
  </si>
  <si>
    <t>IPÊ BRANCO (HANDROANTHUS ROSEO ALBA)</t>
  </si>
  <si>
    <t>IPÊ AMARELO DO BREJO (HANDROANTHUS UMBELLATUS)</t>
  </si>
  <si>
    <t>IPÊ TABACO (HANDROANTHUS VELLOSOI)</t>
  </si>
  <si>
    <t>INGÁ FEIJÃO (INGA MARGINATA)</t>
  </si>
  <si>
    <t>JACARANDÁ DE MINAS (JACARANDA CUSPIDIFOLIA)</t>
  </si>
  <si>
    <t>CAROBÃO (JACARANDA MICRANTHA)</t>
  </si>
  <si>
    <t>IPÊ AMARELO (TABEBUIA CHRYSOTRICHA)</t>
  </si>
  <si>
    <t>IPÊ ROSA (TABEBUIA AVELLANEDAE)</t>
  </si>
  <si>
    <t>IPÊ ROXO (TABEBUIA IMPETIGINOSA)</t>
  </si>
  <si>
    <t>CAROBINHA (JACARANDA PUBERULA)</t>
  </si>
  <si>
    <t>EMBIRA DE SAPO - LONCHOCARPUS MUELBERGIANUS</t>
  </si>
  <si>
    <t>AÇOITA CAVALO (LUEHEA DIVARICATA)</t>
  </si>
  <si>
    <t>JACARANDÁ DO CAMPO (MICHAERIUM ACUTIFOLIUM)</t>
  </si>
  <si>
    <t>JACARANDÁ BRANCO (MICHAERIUM PARAGUAIENSIS)</t>
  </si>
  <si>
    <t>CAMBOATÁ BRANCO (MATAYBA ELAEAGNOIDES)</t>
  </si>
  <si>
    <t>AROEIRA PRETA (MYRACRODURON URUNDEUVA)</t>
  </si>
  <si>
    <t>PAINEIRA (CHORISIA SPECIOSA)</t>
  </si>
  <si>
    <t>CAMBUÍ (MYRCIA SELLOI)</t>
  </si>
  <si>
    <t>PAU-BRASIL (CAESALPINIA ECHINATA)</t>
  </si>
  <si>
    <t>CABREÚVA PARDA (MYROCARPUS FRONDOSUS)</t>
  </si>
  <si>
    <t>CABREÚVA ( MIROXYLON PERUIFERUM)</t>
  </si>
  <si>
    <t>PAU-FERRO (CAESALPINIA FERREA)</t>
  </si>
  <si>
    <t>BORDÃO DE VELHO (SAMANEA TUBULOSA)</t>
  </si>
  <si>
    <t>PITOMBA (TALISIA ESCULENTA)</t>
  </si>
  <si>
    <t>SIBIPIRUNA (CAESALPINIA PELTOPHOROIDES)</t>
  </si>
  <si>
    <t>SUINÃ (ERYTRINA SPECIOSA)</t>
  </si>
  <si>
    <t>TIPUANA (TIPUANA TIPU)</t>
  </si>
  <si>
    <t>ARECA BAMBU (CHRYSALIDO CARPUS LUTESCENS)</t>
  </si>
  <si>
    <t>BURITI (MAURITIA VINIFERA)</t>
  </si>
  <si>
    <t>COLINIA (CHAMAEDOREA ELEGANS)</t>
  </si>
  <si>
    <t>COQUEIRO (COCOS NUCIFERA)</t>
  </si>
  <si>
    <t>GUARIROBA (SYAGRUS OLERACEA)</t>
  </si>
  <si>
    <t>JERIVÁ (ARECASTRUM ROMANZOFFIANUM)</t>
  </si>
  <si>
    <t>LATÂNIA (LATANIA SPP)</t>
  </si>
  <si>
    <t>SEAFORTIA (ARCHONTO PHOENIX CUNNINGHAMIANA)</t>
  </si>
  <si>
    <t>PALMEIRA IMPERIAL (ROY STONEAOLERACEA)</t>
  </si>
  <si>
    <t>PATA DE VACA (BAUHINIA VARIEGATA)</t>
  </si>
  <si>
    <t>QUARESMEIRA (TIBOUCHINA GRANULOSA)</t>
  </si>
  <si>
    <t>MANACA DA SERRA (TIBOUCHINA MUTABILIS)</t>
  </si>
  <si>
    <t>ARBUSTOS, FORRAÇÕES E TREPADEIRAS - FORNECIMENTO E PLANTIO</t>
  </si>
  <si>
    <t>GRAMA BATATAES EM PLACAS (PASPALUM NOTATUM)</t>
  </si>
  <si>
    <t>GRAMA SÃO CARLOS EM PLACAS (ANOXONOPUS OBTUSIFOLIUS)</t>
  </si>
  <si>
    <t>GRAMA ESMERALDA</t>
  </si>
  <si>
    <t>GRAMA PRETA (OPHIOPOGUM JAPONICUS) - 36 MUDAS POR M2</t>
  </si>
  <si>
    <t>CINERARIA (SENECIO CINERARIA)</t>
  </si>
  <si>
    <t>DÚZIA</t>
  </si>
  <si>
    <t>CLOROFITO (CLOROPHYTUM CROMOSSUM)</t>
  </si>
  <si>
    <t>FILODENDRO (PHILODENDRON BIPINNATIFIDUM)</t>
  </si>
  <si>
    <t>HERA (HEDERA HELIX)</t>
  </si>
  <si>
    <t>LÍRIO (HEMEROCALLIS FLAVA)</t>
  </si>
  <si>
    <t>MARIA SEM VERGONHA (IMPATIENS SPP)</t>
  </si>
  <si>
    <t>MONSTERA (MONSTERA DELICIOSA)</t>
  </si>
  <si>
    <t>PILEA (PILEA CADIEREI)</t>
  </si>
  <si>
    <t>VEDELIA (WEDELIA PALUDARIS)</t>
  </si>
  <si>
    <t>IPOMÉIA (IPOMEIA LEARII)</t>
  </si>
  <si>
    <t>JASMIM ESTRELA (TRACHELOSPERMOM JASMINDA)</t>
  </si>
  <si>
    <t>LÁGRIMA DE CRISTO (CLERODENDRON THOMSONAE)</t>
  </si>
  <si>
    <t>MARACUJÁ (PASSIFLORA COERULEA)</t>
  </si>
  <si>
    <t>PRIMAVERA (BOUGAINVILLEA GLABRA)</t>
  </si>
  <si>
    <t>TUMBERGIA (THUNBERGIA GRANDIFLORA)</t>
  </si>
  <si>
    <t>UNHA DE GATO (FICUS PUMILA)</t>
  </si>
  <si>
    <t>ABUTILOM (ABUTILON STRIATUM)</t>
  </si>
  <si>
    <t>ACALIFA (ACALYPHA WILKESIANA)</t>
  </si>
  <si>
    <t>ALAMANDA (ALLAMANDA NERIIFOLIA)</t>
  </si>
  <si>
    <t>AZALÉA (RHODODENDRON INDICUM)</t>
  </si>
  <si>
    <t>BAMBUZINHO (BAMBUZA GRACILIS)</t>
  </si>
  <si>
    <t>BELA EMÍLIA (PLUMBAGO CAPENSIS)</t>
  </si>
  <si>
    <t>CAMARÃO (BELOPERONE GUTATA)</t>
  </si>
  <si>
    <t>COSMOS (COSMOS BIPINNATUS)</t>
  </si>
  <si>
    <t>DRACENA (DRACAENA FRAGRANS)</t>
  </si>
  <si>
    <t>ESPONJINHA (CALLIANDRA TWEEDII)</t>
  </si>
  <si>
    <t>HIBISCO (HIBISCUS ROSA SINENSIS)</t>
  </si>
  <si>
    <t>MALVAVISCO (MALVAVISCUS MOLLIS)</t>
  </si>
  <si>
    <t>PIRACANTA (PYRACANTHA COCCINEA)</t>
  </si>
  <si>
    <t>ABACAXI ROXO (TRADESCANIA SPATHACEA)</t>
  </si>
  <si>
    <t>BEIJO PINTADO (IMPATIENS HAWKERI)</t>
  </si>
  <si>
    <t>BOCA DE LEÃO (ANTIRRHINUM MAJUS)</t>
  </si>
  <si>
    <t>CÓLEUS (COLEUS SCUTELLARIOIDES)</t>
  </si>
  <si>
    <t>GRAMA AMENDOIM (ARACHIS REPENS)</t>
  </si>
  <si>
    <t>MORÉIA (DIETES IRIDIOIDES)</t>
  </si>
  <si>
    <t>MULTI EXERCITADOR CONJUGADO COM 6 FUNÇÕES</t>
  </si>
  <si>
    <t>TRATAMENTO PAISAGÍSTICO DE PISOS</t>
  </si>
  <si>
    <t>NR.10 - ORLA PARA ÁRVORE EM PARALELEPÍPEDO - 1,20 X 1,20 M</t>
  </si>
  <si>
    <t>NC.26 - ORLA DE SEPARAÇÃO EM CONCRETO</t>
  </si>
  <si>
    <t>GRELHA DE CONCRETO PARA PISOS GRAMADOS 60X45X9,5CM</t>
  </si>
  <si>
    <t>HD.16 - TORNEIRA PARA JARDIM</t>
  </si>
  <si>
    <t>MOBILIÁRIO EXTERNO</t>
  </si>
  <si>
    <t>IC.01 - BANCO DE CONCRETO POLIDO COM PINTURA EM POLIURETANO</t>
  </si>
  <si>
    <t>IC.02 - CONJUNTO MESA E BANCOS EM CONCRETO</t>
  </si>
  <si>
    <t>IC.03 - BANCO EM CONCRETO APARENTE - L=40CM</t>
  </si>
  <si>
    <t>IC.04 - BANCO EM CONCRETO APARENTE - L=50CM</t>
  </si>
  <si>
    <t>IC.05 - BANCO EM CONCRETO APARENTE COM BALANÇO DE 40CM</t>
  </si>
  <si>
    <t>IC.06 - BANCO EM CONCRETO APARENTE, TIPO PMSP</t>
  </si>
  <si>
    <t>IV.02/03 - BANCO EM BLOCOS DE CONCRETO APARENTE</t>
  </si>
  <si>
    <t>IV.07 - BANCO EM ALVENARIA APARENTE E CONCRETO</t>
  </si>
  <si>
    <t>IV.08 - BANCO EM ALVENARIA REVESTIDA E CONCRETO</t>
  </si>
  <si>
    <t>IV.09 - BANCO JARDINEIRA EM ALVENARIA DE TIJOLO APARENTE</t>
  </si>
  <si>
    <t>BRINQUEDOS EDIFICADOS</t>
  </si>
  <si>
    <t>RV.01 - MINI ANFITEATRO</t>
  </si>
  <si>
    <t>RV.06 - MURAL EM ALVENARIA</t>
  </si>
  <si>
    <t>RV.11 - TANQUE DE AREIA - GENÉRICO - ESCAVAÇÃO E APILOAMENTO</t>
  </si>
  <si>
    <t>RV.11 - TANQUE DE AREIA - GENÉRICO - DRENAGEM</t>
  </si>
  <si>
    <t>RV.11 - TANQUE DE AREIA - GENÉRICO - LASTRO DE CONCRETO</t>
  </si>
  <si>
    <t>RV.11 - TANQUE DE AREIA - GENÉRICO - BORDA BAIXA</t>
  </si>
  <si>
    <t>RV.11 - TANQUE DE AREIA - GENÉRICO - BORDA ALTA</t>
  </si>
  <si>
    <t>RV.11 - TANQUE DE AREIA - GENÉRICO - FORNECIMENTO E APLICAÇÃO DE AREIA LAVADA</t>
  </si>
  <si>
    <t>BRINQUEDO - TRENZINHO DE TUBOS DE CONCRETO/FABES</t>
  </si>
  <si>
    <t>RV.07 - FORTINHO</t>
  </si>
  <si>
    <t>BRINQUEDOS INDUSTRIALIZADOS</t>
  </si>
  <si>
    <t>CARROSSEL PARA 20 LUGARES,  DIÂMETRO 2,20M, FORNECIMENTO E INSTALAÇÃO</t>
  </si>
  <si>
    <t>ESCORREGADOR COMPR=3,00M H=1,80M - ESTRUTURA METÁLICA</t>
  </si>
  <si>
    <t>GANGORRA COM 3 PRANCHAS COMPR=3,00M H=0,70M - ESTRUTURA METÁLICA</t>
  </si>
  <si>
    <t>BALANÇO DE 3 LUGARES COM PNEUS COMPR=4,50M H=2,50M - ESTRUTURA METÁLICA</t>
  </si>
  <si>
    <t>BRINQUEDO TIPO BALANÇO FRONTAL DUPLO PARA CADEIRANTE COM ESTRUTURA EM TUBOS DE AÇO CARBONO - INSTALADO</t>
  </si>
  <si>
    <t>ESCADA HORIZONTAL COMPR=1,80M H=1,80M - ESTRUTURA METÁLICA</t>
  </si>
  <si>
    <t>GAIOLA LABIRINTO (1,5X1,5X2,0)M - ESTRUTURA METÁLICA</t>
  </si>
  <si>
    <t>PLACAS DE E.V.A. ESP.30MM PARA USO INTERNO, TIPO TATAMI, COLOCADAS</t>
  </si>
  <si>
    <t>PLAYGROUND BRINQUEDOS DE MADEIRA - CASA TARZAN COM RAMPA ESCALADA, ESCORREGADOR, PONTE E ESCADA MARINHEIRO</t>
  </si>
  <si>
    <t>PLAYGROUND BRINQUEDOS DE MADEIRA - CASA TARZAN COM RAMPA ESCALADA, ESCORREGADOR E ESCADA MARINHEIRO</t>
  </si>
  <si>
    <t>PLAYGROUND BRINQUEDOS DE MADEIRA - CASA TARZAN COM ESCORREGADOR E ESCADA MARINHEIRO</t>
  </si>
  <si>
    <t>PLAYGROUND BRINQUEDOS DE MADEIRA - DOIS CAVALINHOS E DUAS GANGORRAS</t>
  </si>
  <si>
    <t>PLAYGROUND BRINQUEDOS DE MADEIRA - ESCORREGADOR ( ALT.=1,80M COMP.=3,00M)</t>
  </si>
  <si>
    <t>PLAYGROUND BRINQUEDOS DE MADEIRA - GANGORRA DUPLA</t>
  </si>
  <si>
    <t>PLAYGROUND BRINQUEDOS DE MADEIRA - ARGOLA E TRAPÉZIO</t>
  </si>
  <si>
    <t>PLAYGROUND BRINQUEDOS DE MADEIRA - BALANÇA DUPLA</t>
  </si>
  <si>
    <t>PLAYGROUND BRINQUEDOS DE MADEIRA - ESCADA HORIZONTAL</t>
  </si>
  <si>
    <t>BRINQUEDOS - SERVIÇOS</t>
  </si>
  <si>
    <t>APARELHOS DE GINÁTICA EM MADEIRA - BARRA DUPLA EM DOIS NIVEIS</t>
  </si>
  <si>
    <t>APARELHOS DE GINÁTICA EM MADEIRA - BARREIRA SIMPLES</t>
  </si>
  <si>
    <t>APARELHOS DE GINÁTICA EM MADEIRA - BARRAS PARALELAS</t>
  </si>
  <si>
    <t>RD.06 - CARACOL - DEMARCAÇÃO DE PISO</t>
  </si>
  <si>
    <t>RD.04 - AMARELINHA DEMARCAÇÃO DE PISO</t>
  </si>
  <si>
    <t>RD.05 - XADREZ - DEMARCAÇÃO DE PISO</t>
  </si>
  <si>
    <t>FORNECIMENTO E APLICAÇÃO DE AREIA FINA</t>
  </si>
  <si>
    <t>FORNECIMENTO E APLICAÇÃO  DE PEDRA N.2</t>
  </si>
  <si>
    <t>SURF DUPLO CONJUGADO (EXERCITADOR PARA IDOSOS)</t>
  </si>
  <si>
    <t>ROTAÇÃO DIAGONAL DUPLA - APARELHO DUPLO CONJUGADO</t>
  </si>
  <si>
    <t>SIMULADOR DE CAVALGADA</t>
  </si>
  <si>
    <t>SIMULADOR DE CAVALGADA TRIPLO</t>
  </si>
  <si>
    <t>ALONGADOR COM 3 ALTURAS CONJUGADO</t>
  </si>
  <si>
    <t>PRESSÃO DE PERNAS TRIPLO CONJUGADO</t>
  </si>
  <si>
    <t>REMADA SENTADA</t>
  </si>
  <si>
    <t>SIMULADOR DE CAMINHADA DUPLO CONJUGADO</t>
  </si>
  <si>
    <t>SIMULADOR DE CAMINHADA TRIPLO CONJUGADO</t>
  </si>
  <si>
    <t>ROTAÇÃO VERTICAL DUPLO</t>
  </si>
  <si>
    <t>ROTAÇÃO VERTICAL TRIPLO CONJUGADO</t>
  </si>
  <si>
    <t>ESQUI DUPLO CONJUGADO</t>
  </si>
  <si>
    <t>ESQUI TRIPLO CONJUGADO</t>
  </si>
  <si>
    <t>BICICLETA DE CADEIRA INDIVIDUAL</t>
  </si>
  <si>
    <t>BICICLETA DE CADEIRA TRIPLA</t>
  </si>
  <si>
    <t>PUXADOR PEITORAL DUPLO STAR</t>
  </si>
  <si>
    <t>TWIST TRIPLO</t>
  </si>
  <si>
    <t>PLACA ORIENTADORA VERTICAL</t>
  </si>
  <si>
    <t>LIXEIRA DUPLA</t>
  </si>
  <si>
    <t>RETIRADA DE GRAMA</t>
  </si>
  <si>
    <t>RECOLOCAÇÃO DE GRAMA</t>
  </si>
  <si>
    <t>TRANSPLANTE DE ÁRVORES COM DIÂMETRO ATÉ 30CM</t>
  </si>
  <si>
    <t>TRANSPLANTE DE ÁRVORES COM DAP MAIOR OU IGUAL A 30CM</t>
  </si>
  <si>
    <t>REVOLVIMENTO E AJUSTE DO SOLO</t>
  </si>
  <si>
    <t>TERRA PREPARADA PARA PLANTIO</t>
  </si>
  <si>
    <t>CALCAREO DOLOMITICO</t>
  </si>
  <si>
    <t>ADUBO QUÍMICO NPK, 10:10:10</t>
  </si>
  <si>
    <t>PREPARO DO SOLO PARA PLANTIO DE GRAMA BATATAES</t>
  </si>
  <si>
    <t>RECOLOCAÇÃO DE TERRA DE JARDIM</t>
  </si>
  <si>
    <t>RV.12 - PISO EMBORRACHADO PARA AMORTECIMENTO DE IMPACTO, ESPESSURA 2,5 CM OU SIMILAR QUE ATENDA ABSORÇÃO DE IMPACTO A QUEDA DE ALTURA DE 1,20M CONFORME NBR 16071</t>
  </si>
  <si>
    <t>RV.12 - PISO EMBORRACHADO PARA AMORTECIMENTO DE IMPACTO, ESPESSURA 5,0 CM OU SIMILAR QUE ATENDA ABSORÇÃO DE IMPACTO A QUEDA DE ALTURA DE 1,50M CONFORME NBR 16071</t>
  </si>
  <si>
    <t>SERVICOS TECNICOS</t>
  </si>
  <si>
    <t>TOPOGRAFIA</t>
  </si>
  <si>
    <t>LEVANTAMENTO PLANIMÉTRICO DE PERÍMETRO - ATÉ 1.000M</t>
  </si>
  <si>
    <t>LEVANTAMENTO PLANIMÉTRICO DE PERÍMETRO - EXCEDENTE 1.000M</t>
  </si>
  <si>
    <t>LEVANTAMENTO PLANIALTIMÉTRICO DE ÁREAS - ATÉ 10.000M2</t>
  </si>
  <si>
    <t>LEVANTAMENTO PLANIALTIMÉTRICO DE ÁREAS - EXCEDENTE A 10.000M2</t>
  </si>
  <si>
    <t>ACRÉSCIMO FACE AO GRAU DE DIFICULDADE - TERRENO ACIDENTADO</t>
  </si>
  <si>
    <t>ACRÉSCIMO FACE AO GRAU DE DIFICULDADE - TERRENO COBERTO PARA VEGETAÇÃO</t>
  </si>
  <si>
    <t>ACRÉSCIMO FACE AO GRAU DE DIFICULDADE - TERRENO PANTANOSO</t>
  </si>
  <si>
    <t>ACRÉSCIMO FACE AO GRAU DE DIFICULDADE - TERRENO COM CADASTRO</t>
  </si>
  <si>
    <t>ACRÉSCIMO PARA ELABORAÇÃO DE CÁLCULOS - ÁREAS, DISTÂNCIAS E AZIMUTES</t>
  </si>
  <si>
    <t>ACRÉSCIMO PARA ELABORAÇÃO DE CÁLCULOS - NIVELAMENTO DE SECÇÕES TRANSVERSAIS</t>
  </si>
  <si>
    <t>ACRÉSCIMO PARA ELABORAÇÃO DE CÁLCULOS - MOVIMENTO DE TERRA</t>
  </si>
  <si>
    <t>SONDAGEM</t>
  </si>
  <si>
    <t>TRADO MANUAL</t>
  </si>
  <si>
    <t>MOBILIZAÇÃO E INSTALAÇÃO DE 1  EQUIPAMENTO PARA EXECUÇÃO DE SONDAGEM A PERCUSSÃO</t>
  </si>
  <si>
    <t>DESLOCAMENTO DE EQUIPAMENTO ENTRE FUROS EM TERRENO PLANO, CONSIDERANDO A DISTÂNCIA ATÉ 100M, PARA SONDAGEM A PERCUSSÃO</t>
  </si>
  <si>
    <t>DESLOCAMENTO DE EQUIPAMENTO ENTRE FUROS EM TERRENO PLANO, CONSIDERANDO A DISTÂNCIA DE 100 À 200M, PARA FUNDAÇÃO A PERCUSSÃO</t>
  </si>
  <si>
    <t>DESLOCAMENTO DE EQUIPAMENTO ENTRE FUROS EM TERRENO PLANO, CONSIDERANDO A DISTÂNCIA ACIMA DE 200M, PARA SONDAGEM A PERCUSSÃO</t>
  </si>
  <si>
    <t>DESLOCAMENTO DE EQUIPAMENTO ENTRE FUROS EM TERRENO ACIDENTADO, CONSIDERANDO A DISTÂNCIA ATÉ 50M, PARA SONDAGEM A PERCUSSÃO</t>
  </si>
  <si>
    <t>DESLOCAMENTO DE EQUIPAMENTO ENTRE FUROS EM TERRENO ACIDENTADO, CONSIDERANDO A DISTÂNCIA ACIMA DE 50M, PARA SONDAGEM A PERCUSSÃO</t>
  </si>
  <si>
    <t>EXECUÇÃO DE PLATAFORMA EM TERRENO ALAGADIÇO OU ACIDENTADO, PARA SONDAGEM A PERCUSSÃO</t>
  </si>
  <si>
    <t>PERFURAÇÃO E EXECUÇÃO DE ENSAIO PENETROMÉTRICO OU DE LAVAGEM POR TEMPO</t>
  </si>
  <si>
    <t>SERVIÇOS TÉCNICOS</t>
  </si>
  <si>
    <t>ENGENHEIRO/ ARQUITETO PLENO</t>
  </si>
  <si>
    <t>PROJETISTA CADISTA</t>
  </si>
  <si>
    <t>DESENVOLVIMENTO DE PRANCHA DE DESENHO TÉCNICO/ DETALHAMENTO FORMATO A1</t>
  </si>
  <si>
    <t>DESENHISTA CADISTA</t>
  </si>
  <si>
    <t>SERVIÇO DE PLOTAGEM EM PAPEL SULFITE, TAMANHO A0, PRETO E BRANCO</t>
  </si>
  <si>
    <t>SERVIÇO DE PLOTAGEM EM PAPEL SULFITE, TAMANHO A1, COLORIDA</t>
  </si>
  <si>
    <t>SERVIÇO DE PLOTAGEM EM PAPEL SULFITE, TAMANHO A0, COLORIDA</t>
  </si>
  <si>
    <t>CÓPIA XEROX EM TAMANHO OFÍCIO, UMA FACE, COLORIDA</t>
  </si>
  <si>
    <t>CÓPIA XEROX EM TAMANHO A3, UMA FACE, PRETO E BRANCO</t>
  </si>
  <si>
    <t>CÓPIA XEROX EM TAMANHO A3, UMA FACE, COLORIDA</t>
  </si>
  <si>
    <t>CÓPIA XEROX - PRETO E BRANCO</t>
  </si>
  <si>
    <t>LEVANTAMENTO CADASTRAL DE EDIFICAÇÃO ATÉ 500M2</t>
  </si>
  <si>
    <t>LEVANTAMENTO CADASTRAL DE EDIFICAÇÃO EXCEDENTE ENTRE 501M2 À 2000M2</t>
  </si>
  <si>
    <t>LEVANTAMENTO CADASTRAL DE EDIFICAÇÃO EXCEDENTE ENTRE 2001M2 À 5000M2</t>
  </si>
  <si>
    <t>LEVANTAMENTO CADASTRAL DE EDIFICAÇÃO EXCEDENTE ACIMA DE 5001M2</t>
  </si>
  <si>
    <t>LEVANTAMENTO CADASTRAL INSTALAÇÕES ELÉTRICAS ATÉ 500M2</t>
  </si>
  <si>
    <t>LEVANT. CADASTRAL INSTALAÇÕES ELÉTRICAS EXCEDENTE ENTRE 501M2 À 2000M2</t>
  </si>
  <si>
    <t>LEVANTAMENTO CADASTRAL INSTALAÇÕES ELÉTRICAS EXCEDENTE ENTRE 2001M2 À 5000M2</t>
  </si>
  <si>
    <t>LEVANTAMENTO CADASTRAL INSTALAÇÕES ELÉTRICAS EXCEDENTE ACIMA DE  5000M2</t>
  </si>
  <si>
    <t>LEVANTAMENTO CADASTRAL INSTALAÇÕES HIDRO-SANITÁRIAS ATÉ 500M2</t>
  </si>
  <si>
    <t>LEVANTAMENTO CADASTRAL INSTALAÇÕES HIDRO-SANITÁRIAS EXCEDENTE ENTRE 501M2 À 2000M2</t>
  </si>
  <si>
    <t>LEVANTAMENTO CADASTRAL INSTALAÇÕES HIDRO-SANITÁRIAS EXCEDENTE ENTRE 2001 M2 À 5000M2</t>
  </si>
  <si>
    <t>LEVANTAMENTO CADASTRAL INSTALAÇÕES HIDRO-SANITÁRIAS EXCEDENTE ACIMA DE 5000M2</t>
  </si>
  <si>
    <t>CADASTRAMENTO DE VEGETAÇÃO ARBOREA ATÉ 30 EXEMPLARES</t>
  </si>
  <si>
    <t>CADASTRAMENTO/ INVENTÁRIO DE VEGETAÇÃO ARBOREA ACIMA DE 30 EXEMPLARES</t>
  </si>
  <si>
    <t>PARECER TÉCNICO DE FUNDAÇÃO PARA ÁREA CONSTRUÍDA ATÉ 2000M2</t>
  </si>
  <si>
    <t>PARECER TÉCNICO DE FUNDAÇÃO PARA ÁREA CONSTRUÍDA DE 2001 À 5000M2</t>
  </si>
  <si>
    <t>PARECER TÉCNICO DE FUNDAÇÃO PARA ÁREA CONSTRUÍDA DE 5001 À 10000M2</t>
  </si>
  <si>
    <t>DESENVOLVIMENTO DE PROJETO TÉCNICO DE PREVENÇÃO E COMBATE A INCÊNDIO E APROVAÇÃO JUNTO AO CORPO DE BOMBEIROS PARA EDIFICAÇÕES ATÉ 2000 M2</t>
  </si>
  <si>
    <t>DESENVOLVIMENTO DE PROJETO TÉCNICO DE PREVENÇÃO E COMBATE A INCÊNDIO E APROVAÇÃO JUNTO AO CORPO DE BOMBEIROS PARA EDIFICAÇÕES DE 2001 M2 À 5000 M2</t>
  </si>
  <si>
    <t>DESENVOLVIMENTO DE PROJETO TÉCNICO DE PREVENÇÃO E COMBATE A INCÊNDIO E APROVAÇÃO JUNTO AO CORPO DE BOMBEIROS PARA EDIFICAÇÕES DE  5001 M2 À 10000 M2</t>
  </si>
  <si>
    <t>SERVIÇOS TÉCNICOS PROFISSIONAIS PARA OBTENÇÃO DO AVCB JUNTO AO CORPO DE BOMBEIROS PARA EDIFICAÇÕES ATÉ 2000 M2</t>
  </si>
  <si>
    <t>SERVIÇOS TÉCNICOS PROFISSIONAIS PARA OBTENÇÃO DO AVCB JUNTO AO CORPO DE BOMBEIROS PARA EDIFICAÇÕES DE 2001 À 5000 M2</t>
  </si>
  <si>
    <t>SERVIÇOS TÉCNICOS PROFISSIONAIS PARA OBTENÇÃO DO AVCB JUNTO AO CORPO DE BOMBEIROS PARA EDIFICAÇÕES DE 5001 À 10000 M2</t>
  </si>
  <si>
    <t>CONTROLE TECNOLÓGICO</t>
  </si>
  <si>
    <t>CONCRETO - ESTUDOS E ENSAIOS</t>
  </si>
  <si>
    <t>CONCRETO - ENSAIOS DE RUPTURA A COMPRESSÃO (CORPOS DE PROVA)</t>
  </si>
  <si>
    <t>CONTROLE TECNOLÓGICO DE CONCRETO - MOBILIZAÇÃO PARA MOLDAGEM E/OU COLETA DOS CORPOS DE PROVA DE CONCRETO</t>
  </si>
  <si>
    <t>VIAGEM</t>
  </si>
  <si>
    <t>CONTROLE TECNOLÓGICO DE CONCRETO MOLDAGEM DE CORPO DE PROVA</t>
  </si>
  <si>
    <t>PERÍODO</t>
  </si>
  <si>
    <t>AÇO - ENSAIOS DE TRAÇÃO EM BARRAS</t>
  </si>
  <si>
    <t>AÇO - ENSAIOS DE DOBRAMENTO EM BARRAS</t>
  </si>
  <si>
    <t>AÇO - ENSAIOS DE VERIFICAÇÃO DE BITOLA</t>
  </si>
  <si>
    <t>ENSAIO DE ISOLAÇÃO DE CABO DE MÉDIA TENSÃO</t>
  </si>
  <si>
    <t>Un</t>
  </si>
  <si>
    <t>ENSAIO DE ISOLAÇÃO DE TRANFORMADOR DE POTÊNCIA</t>
  </si>
  <si>
    <t>ENSAIO DE RELAÇÃO DE TRANSFORMAÇÃO EM TRANSFORMADOR DE POTÊNCIA</t>
  </si>
  <si>
    <t>ENSAIO DE RESISTÊNCIA DE ISOLAÇÃO DE CHAVE SECCIONADORA CLASSE 15KV</t>
  </si>
  <si>
    <t>PARAMETRIZAÇÃO DO RELÊ DE PROTEÇÃO INDIRETA DE DISJUNTOR EM MÉDIA TENSÃO</t>
  </si>
  <si>
    <t xml:space="preserve">CADASTRO GERAL UNIFICADO DE REDES DE INFRAESTRUTURA E INTERFERÊNCIAS - ATUALIZAÇÃO/COMPLEMENTAÇÃO </t>
  </si>
  <si>
    <t>CONSOLDIDAÇÃO/COMPATIBILIZAÇÃO DE CADASTROS E LEVANTAMENTOS EXECUTADOS E DETALHAMENTO ESPECIAL DE GALERIAS</t>
  </si>
  <si>
    <t>Autorizações de Voo,  Mobilização e Desmobilização</t>
  </si>
  <si>
    <t xml:space="preserve">Cobertura Aerofotogramétrica RGB GSD 5 cm, com superposição de (80x80) </t>
  </si>
  <si>
    <t>Perfilamento a Laser 15 pts/m²</t>
  </si>
  <si>
    <t>COTAÇÃO</t>
  </si>
  <si>
    <t>Mapeamento Móvel Terrestre (MMT) - RGB e LIDAR (4.500 ptos / m2) do sistema Viário (Levantamento, Processamento e Disponibilização do Dados)</t>
  </si>
  <si>
    <t>Mapeamento Móvel Terrestre - RGB e LIDAR (4.000 ptos / m2) para BIM em áreas próprias externas, incluso Levantamento, Processamento e Disponibilização do Dados. (Excluso Mapeamento de areas edificadas partes internas)</t>
  </si>
  <si>
    <t>Mapeamento Planialtimérico através de Restituição Aerofotogramétrica, LIDAR e dados do MMT com geração de camadas para escada 1:500 baseado na NBR 13.133</t>
  </si>
  <si>
    <t>Reambulação em Campo</t>
  </si>
  <si>
    <t>Edição de Dados</t>
  </si>
  <si>
    <t>Editoração e Geração de Plantas</t>
  </si>
  <si>
    <t>Compilação e Elaboração de Relatório Final e Disponibilização dos Dados</t>
  </si>
  <si>
    <t>Levantamento Georadar e Compilação dos Dados</t>
  </si>
  <si>
    <t>DETERMINAÇÃO DE DEFLEXÕES E INVENTÁRIO DO PAVIMENTO E PROSPECÇÃO DAS CAMADAS</t>
  </si>
  <si>
    <t>ESTUDOS DE TRÁFEGO (COM MICROSSIMULAÇÕES) - ATUALIZAÇÃO, ELABORAÇÃO E CONSOLIDADAÇÃO</t>
  </si>
  <si>
    <t>2.1</t>
  </si>
  <si>
    <t>ESTUDOS E SIMULAÇÕES DO SISTEMA DE MOBILIDADE URBANA E TRANSPORTE COLETIVO, CARGAS E VEÍCULOS DE EMERGÊNCIA (COM MICROSSIMULAÇÕES)</t>
  </si>
  <si>
    <t>PROJETO DE TERRAPLENAGEM E MOVIMENTO DE TERRA</t>
  </si>
  <si>
    <t>Projeto de Drenagem E Estudos Hidrológicos, Incluindo Galeria do Córrego do Sapateiro</t>
  </si>
  <si>
    <t>Projeto Estrutural de Obras de Arte Correntes e Demais Estruturas, Incluindo estruturas Subterrâneas</t>
  </si>
  <si>
    <t>PROJETO DE SISTEMAS DE COMUNICAÇÃO, CFTV E DADOS</t>
  </si>
  <si>
    <t>Projeto de Sinalização,  Dispositivos de Segurança, Emergência e Combate à Incendio</t>
  </si>
  <si>
    <t>PROJETO DE URBANISMO INCLUINDO PRODUÇÃO DE PERPECTIVAS 3D E RENDERIZAÇÃO</t>
  </si>
  <si>
    <t>PROJETO ESTRUTURAL DE OBRAS DE ARTE CORRENTES E DEMAIS ESTRUTURAS E SISTEMAS SUBTERRÂNEOS</t>
  </si>
  <si>
    <t>PROJETO DE DRENAGEM E DE GALERIAS</t>
  </si>
  <si>
    <t>RELATÓRIO DE COMPLEMENTAÇÕES AO ESTUDO AMBIENTAL E CONSULTORIA ESPECIALIZADA EM SUSTENTABILIDADE E GESTÃO DE PASSIVOS AMBIENTAIS</t>
  </si>
  <si>
    <t>QUADRO DEMONSTRATIVO DE COMPOSIÇÃO DO BDI</t>
  </si>
  <si>
    <t>(A)</t>
  </si>
  <si>
    <t>DESPESAS INDIRETAS</t>
  </si>
  <si>
    <t>(B)</t>
  </si>
  <si>
    <t>LUCRO BRUTO</t>
  </si>
  <si>
    <t>(C)</t>
  </si>
  <si>
    <t>IMPOSTOS</t>
  </si>
  <si>
    <t>PIS / PASEP</t>
  </si>
  <si>
    <t>CONFINS</t>
  </si>
  <si>
    <t>ISS</t>
  </si>
  <si>
    <t>BDI = [ 1 + ( A / 100 ) ] x [ 1 + ( B / 100 ) ] x { 1 / [ 1 - ( C / 100 ) ] } - 1</t>
  </si>
  <si>
    <t>BDI</t>
  </si>
  <si>
    <t>=</t>
  </si>
  <si>
    <t>XXX</t>
  </si>
  <si>
    <t>PLANILHA DE QUANTIDADES</t>
  </si>
  <si>
    <t>CRONOGRAMA FÍSICO</t>
  </si>
  <si>
    <t xml:space="preserve">ETAPA 06 </t>
  </si>
  <si>
    <t>APROVAÇÃO DOS PROJETOS EM ÓRGÃOS EXTERNOS</t>
  </si>
  <si>
    <t xml:space="preserve">  PLANO GERAL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</si>
</sst>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\-000\-000"/>
    <numFmt numFmtId="165" formatCode="0.0"/>
    <numFmt numFmtId="166" formatCode="#,##0_ ;\-#,##0\ 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sz val="10"/>
      <color indexed="8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b/>
      <sz val="9"/>
      <color theme="1"/>
      <name val="Arial"/>
      <family val="2"/>
    </font>
    <font>
      <b/>
      <sz val="8"/>
      <color indexed="8"/>
      <name val="Times New Roman"/>
      <family val="1"/>
    </font>
    <font>
      <sz val="8"/>
      <color indexed="8"/>
      <name val="Times New Roman"/>
      <family val="1"/>
    </font>
    <font>
      <b/>
      <sz val="10"/>
      <color indexed="8"/>
      <name val="Arial"/>
      <family val="2"/>
    </font>
    <font>
      <sz val="10"/>
      <name val="Times New Roman"/>
      <family val="1"/>
    </font>
    <font>
      <sz val="10"/>
      <color indexed="8"/>
      <name val="Times New Roman"/>
      <family val="1"/>
    </font>
    <font>
      <sz val="8"/>
      <name val="Times New Roman"/>
      <family val="1"/>
    </font>
    <font>
      <sz val="9"/>
      <color rgb="FFEE0000"/>
      <name val="Arial"/>
      <family val="2"/>
    </font>
    <font>
      <b/>
      <sz val="9"/>
      <color rgb="FFEE0000"/>
      <name val="Arial"/>
      <family val="2"/>
    </font>
    <font>
      <sz val="11"/>
      <color rgb="FFEE0000"/>
      <name val="Calibri"/>
      <family val="2"/>
      <scheme val="minor"/>
    </font>
    <font>
      <sz val="6"/>
      <color rgb="FFEE0000"/>
      <name val="Arial"/>
      <family val="2"/>
    </font>
    <font>
      <b/>
      <sz val="6"/>
      <color rgb="FFEE00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libri"/>
      <family val="2"/>
      <scheme val="minor"/>
    </font>
    <font>
      <sz val="8"/>
      <color rgb="FFFF0000"/>
      <name val="Times New Roman"/>
      <family val="1"/>
    </font>
    <font>
      <sz val="10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</font>
    <font>
      <b/>
      <sz val="9"/>
      <color rgb="FFFFFAFA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482DA"/>
        <bgColor indexed="64"/>
      </patternFill>
    </fill>
    <fill>
      <patternFill patternType="solid">
        <fgColor theme="7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5" fillId="0" borderId="0"/>
    <xf numFmtId="9" fontId="1" fillId="0" borderId="0" applyFont="0" applyFill="0" applyBorder="0" applyAlignment="0" applyProtection="0"/>
    <xf numFmtId="0" fontId="1" fillId="0" borderId="0"/>
    <xf numFmtId="0" fontId="5" fillId="0" borderId="0"/>
    <xf numFmtId="44" fontId="1" fillId="0" borderId="0" applyFont="0" applyFill="0" applyBorder="0" applyAlignment="0" applyProtection="0"/>
  </cellStyleXfs>
  <cellXfs count="325">
    <xf numFmtId="0" fontId="0" fillId="0" borderId="0" xfId="0"/>
    <xf numFmtId="0" fontId="4" fillId="0" borderId="0" xfId="2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3" fillId="0" borderId="0" xfId="0" applyFont="1" applyAlignment="1">
      <alignment vertical="center"/>
    </xf>
    <xf numFmtId="0" fontId="5" fillId="0" borderId="0" xfId="3"/>
    <xf numFmtId="49" fontId="3" fillId="0" borderId="1" xfId="2" applyNumberFormat="1" applyFont="1" applyBorder="1" applyAlignment="1">
      <alignment horizontal="center" vertical="center"/>
    </xf>
    <xf numFmtId="0" fontId="12" fillId="7" borderId="2" xfId="3" applyFont="1" applyFill="1" applyBorder="1" applyAlignment="1">
      <alignment horizontal="center" wrapText="1"/>
    </xf>
    <xf numFmtId="0" fontId="12" fillId="6" borderId="2" xfId="3" applyFont="1" applyFill="1" applyBorder="1" applyAlignment="1">
      <alignment horizontal="center" wrapText="1"/>
    </xf>
    <xf numFmtId="4" fontId="12" fillId="6" borderId="2" xfId="3" applyNumberFormat="1" applyFont="1" applyFill="1" applyBorder="1" applyAlignment="1">
      <alignment horizontal="right" wrapText="1"/>
    </xf>
    <xf numFmtId="164" fontId="12" fillId="7" borderId="2" xfId="3" applyNumberFormat="1" applyFont="1" applyFill="1" applyBorder="1" applyAlignment="1">
      <alignment horizontal="center" wrapText="1"/>
    </xf>
    <xf numFmtId="0" fontId="10" fillId="6" borderId="2" xfId="3" applyFont="1" applyFill="1" applyBorder="1" applyAlignment="1">
      <alignment wrapText="1"/>
    </xf>
    <xf numFmtId="0" fontId="10" fillId="6" borderId="2" xfId="3" applyFont="1" applyFill="1" applyBorder="1" applyAlignment="1">
      <alignment horizontal="center" wrapText="1"/>
    </xf>
    <xf numFmtId="4" fontId="13" fillId="5" borderId="2" xfId="3" applyNumberFormat="1" applyFont="1" applyFill="1" applyBorder="1" applyAlignment="1">
      <alignment horizontal="right" wrapText="1"/>
    </xf>
    <xf numFmtId="164" fontId="0" fillId="0" borderId="2" xfId="6" applyNumberFormat="1" applyFont="1" applyBorder="1" applyAlignment="1">
      <alignment horizontal="center" wrapText="1"/>
    </xf>
    <xf numFmtId="0" fontId="11" fillId="0" borderId="2" xfId="6" applyFont="1" applyBorder="1" applyAlignment="1">
      <alignment wrapText="1"/>
    </xf>
    <xf numFmtId="0" fontId="11" fillId="0" borderId="2" xfId="6" applyFont="1" applyBorder="1" applyAlignment="1">
      <alignment horizontal="center" wrapText="1"/>
    </xf>
    <xf numFmtId="4" fontId="14" fillId="0" borderId="2" xfId="6" applyNumberFormat="1" applyFont="1" applyBorder="1" applyAlignment="1">
      <alignment horizontal="right" wrapText="1"/>
    </xf>
    <xf numFmtId="164" fontId="12" fillId="5" borderId="2" xfId="3" applyNumberFormat="1" applyFont="1" applyFill="1" applyBorder="1" applyAlignment="1">
      <alignment horizontal="center" wrapText="1"/>
    </xf>
    <xf numFmtId="0" fontId="10" fillId="5" borderId="2" xfId="3" applyFont="1" applyFill="1" applyBorder="1" applyAlignment="1">
      <alignment wrapText="1"/>
    </xf>
    <xf numFmtId="0" fontId="10" fillId="5" borderId="2" xfId="3" applyFont="1" applyFill="1" applyBorder="1" applyAlignment="1">
      <alignment horizontal="center" wrapText="1"/>
    </xf>
    <xf numFmtId="0" fontId="12" fillId="7" borderId="2" xfId="3" applyFont="1" applyFill="1" applyBorder="1" applyAlignment="1">
      <alignment horizontal="center"/>
    </xf>
    <xf numFmtId="0" fontId="15" fillId="5" borderId="2" xfId="3" applyFont="1" applyFill="1" applyBorder="1" applyAlignment="1">
      <alignment horizontal="center"/>
    </xf>
    <xf numFmtId="4" fontId="14" fillId="5" borderId="2" xfId="3" applyNumberFormat="1" applyFont="1" applyFill="1" applyBorder="1" applyAlignment="1">
      <alignment horizontal="right"/>
    </xf>
    <xf numFmtId="164" fontId="5" fillId="0" borderId="2" xfId="6" applyNumberFormat="1" applyBorder="1" applyAlignment="1">
      <alignment horizontal="center" wrapText="1"/>
    </xf>
    <xf numFmtId="4" fontId="14" fillId="0" borderId="2" xfId="6" applyNumberFormat="1" applyFont="1" applyBorder="1" applyAlignment="1">
      <alignment wrapText="1"/>
    </xf>
    <xf numFmtId="2" fontId="3" fillId="0" borderId="1" xfId="2" applyNumberFormat="1" applyFont="1" applyBorder="1" applyAlignment="1">
      <alignment horizontal="center" vertical="center"/>
    </xf>
    <xf numFmtId="2" fontId="3" fillId="0" borderId="0" xfId="2" applyNumberFormat="1" applyFont="1" applyAlignment="1">
      <alignment horizontal="left" vertical="center"/>
    </xf>
    <xf numFmtId="0" fontId="4" fillId="8" borderId="0" xfId="2" applyFont="1" applyFill="1" applyAlignment="1">
      <alignment horizontal="left" vertical="center"/>
    </xf>
    <xf numFmtId="0" fontId="4" fillId="8" borderId="0" xfId="2" applyFont="1" applyFill="1" applyAlignment="1">
      <alignment vertical="center"/>
    </xf>
    <xf numFmtId="0" fontId="4" fillId="8" borderId="0" xfId="2" applyFont="1" applyFill="1" applyAlignment="1">
      <alignment horizontal="center" vertical="center"/>
    </xf>
    <xf numFmtId="2" fontId="4" fillId="8" borderId="0" xfId="2" applyNumberFormat="1" applyFont="1" applyFill="1" applyAlignment="1">
      <alignment vertical="center"/>
    </xf>
    <xf numFmtId="0" fontId="4" fillId="2" borderId="0" xfId="2" applyFont="1" applyFill="1" applyAlignment="1">
      <alignment vertical="center"/>
    </xf>
    <xf numFmtId="0" fontId="4" fillId="2" borderId="0" xfId="2" applyFont="1" applyFill="1" applyAlignment="1">
      <alignment horizontal="center" vertical="center"/>
    </xf>
    <xf numFmtId="2" fontId="4" fillId="2" borderId="0" xfId="2" applyNumberFormat="1" applyFont="1" applyFill="1" applyAlignment="1">
      <alignment vertical="center"/>
    </xf>
    <xf numFmtId="0" fontId="6" fillId="3" borderId="0" xfId="2" applyFont="1" applyFill="1" applyAlignment="1">
      <alignment horizontal="center" vertical="center" wrapText="1"/>
    </xf>
    <xf numFmtId="0" fontId="6" fillId="3" borderId="0" xfId="2" applyFont="1" applyFill="1" applyAlignment="1">
      <alignment horizontal="center" vertical="center"/>
    </xf>
    <xf numFmtId="49" fontId="3" fillId="2" borderId="0" xfId="2" applyNumberFormat="1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3" fillId="0" borderId="0" xfId="1" applyNumberFormat="1" applyFont="1" applyBorder="1" applyAlignment="1">
      <alignment horizontal="left" vertical="center"/>
    </xf>
    <xf numFmtId="0" fontId="3" fillId="0" borderId="0" xfId="1" applyNumberFormat="1" applyFont="1" applyFill="1" applyBorder="1" applyAlignment="1">
      <alignment horizontal="left" vertical="center"/>
    </xf>
    <xf numFmtId="49" fontId="4" fillId="8" borderId="0" xfId="2" applyNumberFormat="1" applyFont="1" applyFill="1" applyAlignment="1">
      <alignment horizontal="right" vertical="center"/>
    </xf>
    <xf numFmtId="0" fontId="16" fillId="0" borderId="0" xfId="2" applyFont="1" applyAlignment="1">
      <alignment horizontal="left" vertical="center"/>
    </xf>
    <xf numFmtId="2" fontId="16" fillId="0" borderId="0" xfId="2" applyNumberFormat="1" applyFont="1" applyAlignment="1">
      <alignment horizontal="left" vertical="center"/>
    </xf>
    <xf numFmtId="0" fontId="4" fillId="0" borderId="0" xfId="2" applyFont="1" applyAlignment="1">
      <alignment horizontal="center" vertical="center" wrapText="1"/>
    </xf>
    <xf numFmtId="164" fontId="3" fillId="0" borderId="0" xfId="2" applyNumberFormat="1" applyFont="1" applyAlignment="1">
      <alignment horizontal="center" vertical="center"/>
    </xf>
    <xf numFmtId="1" fontId="3" fillId="4" borderId="1" xfId="2" quotePrefix="1" applyNumberFormat="1" applyFont="1" applyFill="1" applyBorder="1" applyAlignment="1">
      <alignment horizontal="center" vertical="center"/>
    </xf>
    <xf numFmtId="1" fontId="3" fillId="4" borderId="1" xfId="2" applyNumberFormat="1" applyFont="1" applyFill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49" fontId="3" fillId="0" borderId="1" xfId="2" quotePrefix="1" applyNumberFormat="1" applyFont="1" applyBorder="1" applyAlignment="1">
      <alignment horizontal="center" vertical="center"/>
    </xf>
    <xf numFmtId="2" fontId="4" fillId="0" borderId="0" xfId="2" applyNumberFormat="1" applyFont="1" applyAlignment="1">
      <alignment horizontal="left" vertical="center"/>
    </xf>
    <xf numFmtId="0" fontId="16" fillId="0" borderId="0" xfId="2" applyFont="1" applyAlignment="1">
      <alignment horizontal="right" vertical="center"/>
    </xf>
    <xf numFmtId="165" fontId="16" fillId="0" borderId="0" xfId="2" applyNumberFormat="1" applyFont="1" applyAlignment="1">
      <alignment horizontal="right" vertical="center" wrapText="1"/>
    </xf>
    <xf numFmtId="165" fontId="16" fillId="0" borderId="0" xfId="2" applyNumberFormat="1" applyFont="1" applyAlignment="1">
      <alignment horizontal="right" vertical="center"/>
    </xf>
    <xf numFmtId="165" fontId="18" fillId="0" borderId="0" xfId="0" applyNumberFormat="1" applyFont="1" applyAlignment="1">
      <alignment horizontal="right"/>
    </xf>
    <xf numFmtId="2" fontId="16" fillId="0" borderId="0" xfId="2" applyNumberFormat="1" applyFont="1" applyAlignment="1">
      <alignment horizontal="right" vertical="center"/>
    </xf>
    <xf numFmtId="2" fontId="18" fillId="0" borderId="0" xfId="0" applyNumberFormat="1" applyFont="1" applyAlignment="1">
      <alignment horizontal="right"/>
    </xf>
    <xf numFmtId="0" fontId="18" fillId="0" borderId="0" xfId="0" applyFont="1"/>
    <xf numFmtId="0" fontId="17" fillId="0" borderId="0" xfId="2" applyFont="1" applyAlignment="1">
      <alignment horizontal="left" vertical="center"/>
    </xf>
    <xf numFmtId="165" fontId="17" fillId="0" borderId="0" xfId="2" applyNumberFormat="1" applyFont="1" applyAlignment="1">
      <alignment horizontal="right" vertical="center"/>
    </xf>
    <xf numFmtId="165" fontId="19" fillId="0" borderId="0" xfId="2" applyNumberFormat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165" fontId="20" fillId="0" borderId="0" xfId="2" applyNumberFormat="1" applyFont="1" applyAlignment="1">
      <alignment horizontal="right" vertical="center"/>
    </xf>
    <xf numFmtId="0" fontId="20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43" fontId="19" fillId="0" borderId="0" xfId="1" applyFont="1" applyAlignment="1">
      <alignment horizontal="right" vertical="center"/>
    </xf>
    <xf numFmtId="0" fontId="17" fillId="0" borderId="0" xfId="2" applyFont="1" applyAlignment="1">
      <alignment horizontal="right" vertical="center"/>
    </xf>
    <xf numFmtId="2" fontId="17" fillId="0" borderId="0" xfId="2" applyNumberFormat="1" applyFont="1" applyAlignment="1">
      <alignment horizontal="left" vertical="center"/>
    </xf>
    <xf numFmtId="2" fontId="19" fillId="0" borderId="0" xfId="1" applyNumberFormat="1" applyFont="1" applyAlignment="1">
      <alignment horizontal="left" vertical="center"/>
    </xf>
    <xf numFmtId="164" fontId="7" fillId="0" borderId="0" xfId="6" applyNumberFormat="1" applyFont="1" applyAlignment="1">
      <alignment horizontal="center" vertical="center" wrapText="1"/>
    </xf>
    <xf numFmtId="164" fontId="7" fillId="0" borderId="0" xfId="6" applyNumberFormat="1" applyFont="1" applyAlignment="1">
      <alignment horizontal="left" vertical="center" wrapText="1"/>
    </xf>
    <xf numFmtId="164" fontId="3" fillId="0" borderId="0" xfId="0" applyNumberFormat="1" applyFont="1" applyAlignment="1">
      <alignment vertical="center"/>
    </xf>
    <xf numFmtId="43" fontId="4" fillId="2" borderId="0" xfId="7" applyNumberFormat="1" applyFont="1" applyFill="1" applyAlignment="1">
      <alignment horizontal="right" vertical="center"/>
    </xf>
    <xf numFmtId="43" fontId="6" fillId="3" borderId="0" xfId="7" applyNumberFormat="1" applyFont="1" applyFill="1" applyAlignment="1">
      <alignment horizontal="center" vertical="center" wrapText="1"/>
    </xf>
    <xf numFmtId="43" fontId="4" fillId="2" borderId="0" xfId="7" applyNumberFormat="1" applyFont="1" applyFill="1" applyAlignment="1">
      <alignment horizontal="center" vertical="center"/>
    </xf>
    <xf numFmtId="0" fontId="4" fillId="2" borderId="0" xfId="2" applyFont="1" applyFill="1" applyAlignment="1">
      <alignment horizontal="right" vertical="center"/>
    </xf>
    <xf numFmtId="2" fontId="4" fillId="10" borderId="0" xfId="2" applyNumberFormat="1" applyFont="1" applyFill="1" applyAlignment="1">
      <alignment horizontal="right" vertical="center"/>
    </xf>
    <xf numFmtId="0" fontId="4" fillId="10" borderId="0" xfId="2" applyFont="1" applyFill="1" applyAlignment="1">
      <alignment horizontal="left" vertical="center"/>
    </xf>
    <xf numFmtId="0" fontId="3" fillId="10" borderId="0" xfId="2" applyFont="1" applyFill="1" applyAlignment="1">
      <alignment horizontal="center" vertical="center"/>
    </xf>
    <xf numFmtId="2" fontId="3" fillId="10" borderId="0" xfId="2" applyNumberFormat="1" applyFont="1" applyFill="1" applyAlignment="1">
      <alignment horizontal="center" vertical="center"/>
    </xf>
    <xf numFmtId="49" fontId="4" fillId="2" borderId="0" xfId="2" applyNumberFormat="1" applyFont="1" applyFill="1" applyAlignment="1">
      <alignment horizontal="left" vertical="center"/>
    </xf>
    <xf numFmtId="164" fontId="7" fillId="11" borderId="0" xfId="6" applyNumberFormat="1" applyFont="1" applyFill="1" applyAlignment="1">
      <alignment horizontal="center" vertical="center" wrapText="1"/>
    </xf>
    <xf numFmtId="0" fontId="4" fillId="11" borderId="0" xfId="0" applyFont="1" applyFill="1" applyAlignment="1">
      <alignment vertical="center"/>
    </xf>
    <xf numFmtId="0" fontId="3" fillId="11" borderId="0" xfId="2" applyFont="1" applyFill="1" applyAlignment="1">
      <alignment horizontal="center" vertical="center"/>
    </xf>
    <xf numFmtId="2" fontId="3" fillId="11" borderId="0" xfId="2" applyNumberFormat="1" applyFont="1" applyFill="1" applyAlignment="1">
      <alignment horizontal="center" vertical="center"/>
    </xf>
    <xf numFmtId="0" fontId="6" fillId="12" borderId="0" xfId="2" applyFont="1" applyFill="1" applyAlignment="1">
      <alignment horizontal="center" vertical="center"/>
    </xf>
    <xf numFmtId="2" fontId="6" fillId="12" borderId="0" xfId="2" applyNumberFormat="1" applyFont="1" applyFill="1" applyAlignment="1">
      <alignment vertical="center"/>
    </xf>
    <xf numFmtId="0" fontId="6" fillId="12" borderId="0" xfId="2" applyFont="1" applyFill="1" applyAlignment="1">
      <alignment horizontal="left" vertical="center"/>
    </xf>
    <xf numFmtId="2" fontId="4" fillId="12" borderId="0" xfId="2" applyNumberFormat="1" applyFont="1" applyFill="1" applyAlignment="1">
      <alignment horizontal="center" vertical="center"/>
    </xf>
    <xf numFmtId="0" fontId="6" fillId="14" borderId="0" xfId="2" applyFont="1" applyFill="1" applyAlignment="1">
      <alignment horizontal="center" vertical="center"/>
    </xf>
    <xf numFmtId="2" fontId="6" fillId="14" borderId="0" xfId="2" applyNumberFormat="1" applyFont="1" applyFill="1" applyAlignment="1">
      <alignment vertical="center"/>
    </xf>
    <xf numFmtId="49" fontId="21" fillId="14" borderId="0" xfId="2" applyNumberFormat="1" applyFont="1" applyFill="1" applyAlignment="1">
      <alignment horizontal="right" vertical="center"/>
    </xf>
    <xf numFmtId="0" fontId="21" fillId="14" borderId="0" xfId="2" applyFont="1" applyFill="1" applyAlignment="1">
      <alignment vertical="center"/>
    </xf>
    <xf numFmtId="0" fontId="21" fillId="12" borderId="0" xfId="2" applyFont="1" applyFill="1" applyAlignment="1">
      <alignment vertical="center"/>
    </xf>
    <xf numFmtId="0" fontId="6" fillId="13" borderId="0" xfId="2" applyFont="1" applyFill="1" applyAlignment="1">
      <alignment horizontal="center" vertical="center"/>
    </xf>
    <xf numFmtId="2" fontId="6" fillId="13" borderId="0" xfId="2" applyNumberFormat="1" applyFont="1" applyFill="1" applyAlignment="1">
      <alignment vertical="center"/>
    </xf>
    <xf numFmtId="49" fontId="3" fillId="15" borderId="0" xfId="2" applyNumberFormat="1" applyFont="1" applyFill="1" applyAlignment="1">
      <alignment horizontal="center" vertical="center"/>
    </xf>
    <xf numFmtId="0" fontId="4" fillId="15" borderId="0" xfId="2" applyFont="1" applyFill="1" applyAlignment="1">
      <alignment horizontal="right" vertical="center"/>
    </xf>
    <xf numFmtId="0" fontId="4" fillId="15" borderId="0" xfId="2" applyFont="1" applyFill="1" applyAlignment="1">
      <alignment vertical="center"/>
    </xf>
    <xf numFmtId="0" fontId="4" fillId="15" borderId="0" xfId="2" applyFont="1" applyFill="1" applyAlignment="1">
      <alignment horizontal="center" vertical="center"/>
    </xf>
    <xf numFmtId="2" fontId="4" fillId="15" borderId="0" xfId="2" applyNumberFormat="1" applyFont="1" applyFill="1" applyAlignment="1">
      <alignment vertical="center"/>
    </xf>
    <xf numFmtId="0" fontId="4" fillId="15" borderId="0" xfId="2" applyFont="1" applyFill="1" applyAlignment="1">
      <alignment horizontal="left" vertical="center"/>
    </xf>
    <xf numFmtId="0" fontId="3" fillId="15" borderId="0" xfId="2" applyFont="1" applyFill="1" applyAlignment="1">
      <alignment horizontal="left" vertical="center"/>
    </xf>
    <xf numFmtId="0" fontId="3" fillId="15" borderId="0" xfId="1" applyNumberFormat="1" applyFont="1" applyFill="1" applyBorder="1" applyAlignment="1">
      <alignment horizontal="left" vertical="center"/>
    </xf>
    <xf numFmtId="49" fontId="4" fillId="15" borderId="0" xfId="2" applyNumberFormat="1" applyFont="1" applyFill="1" applyAlignment="1">
      <alignment horizontal="left" vertical="center"/>
    </xf>
    <xf numFmtId="0" fontId="6" fillId="16" borderId="0" xfId="2" applyFont="1" applyFill="1" applyAlignment="1">
      <alignment horizontal="center" vertical="center"/>
    </xf>
    <xf numFmtId="2" fontId="6" fillId="16" borderId="0" xfId="2" applyNumberFormat="1" applyFont="1" applyFill="1" applyAlignment="1">
      <alignment vertical="center"/>
    </xf>
    <xf numFmtId="0" fontId="4" fillId="16" borderId="0" xfId="2" applyFont="1" applyFill="1" applyAlignment="1">
      <alignment horizontal="left" vertical="center"/>
    </xf>
    <xf numFmtId="49" fontId="21" fillId="16" borderId="0" xfId="2" applyNumberFormat="1" applyFont="1" applyFill="1" applyAlignment="1">
      <alignment horizontal="right" vertical="center"/>
    </xf>
    <xf numFmtId="0" fontId="21" fillId="16" borderId="0" xfId="2" applyFont="1" applyFill="1" applyAlignment="1">
      <alignment vertical="center"/>
    </xf>
    <xf numFmtId="0" fontId="4" fillId="4" borderId="1" xfId="2" applyFont="1" applyFill="1" applyBorder="1" applyAlignment="1">
      <alignment horizontal="center" vertical="center" wrapText="1"/>
    </xf>
    <xf numFmtId="0" fontId="4" fillId="9" borderId="1" xfId="2" applyFont="1" applyFill="1" applyBorder="1" applyAlignment="1">
      <alignment vertical="center"/>
    </xf>
    <xf numFmtId="49" fontId="4" fillId="9" borderId="1" xfId="2" applyNumberFormat="1" applyFont="1" applyFill="1" applyBorder="1" applyAlignment="1">
      <alignment horizontal="center" vertical="center"/>
    </xf>
    <xf numFmtId="0" fontId="4" fillId="4" borderId="1" xfId="2" applyFont="1" applyFill="1" applyBorder="1" applyAlignment="1">
      <alignment horizontal="center" vertical="center"/>
    </xf>
    <xf numFmtId="2" fontId="4" fillId="9" borderId="1" xfId="2" applyNumberFormat="1" applyFont="1" applyFill="1" applyBorder="1" applyAlignment="1">
      <alignment horizontal="center" vertical="center"/>
    </xf>
    <xf numFmtId="0" fontId="4" fillId="4" borderId="1" xfId="2" applyFont="1" applyFill="1" applyBorder="1" applyAlignment="1">
      <alignment vertical="center"/>
    </xf>
    <xf numFmtId="1" fontId="4" fillId="4" borderId="1" xfId="2" applyNumberFormat="1" applyFont="1" applyFill="1" applyBorder="1" applyAlignment="1">
      <alignment horizontal="center" vertical="center"/>
    </xf>
    <xf numFmtId="49" fontId="4" fillId="9" borderId="1" xfId="2" applyNumberFormat="1" applyFont="1" applyFill="1" applyBorder="1" applyAlignment="1">
      <alignment vertical="center"/>
    </xf>
    <xf numFmtId="2" fontId="4" fillId="9" borderId="1" xfId="2" applyNumberFormat="1" applyFont="1" applyFill="1" applyBorder="1" applyAlignment="1">
      <alignment vertical="center"/>
    </xf>
    <xf numFmtId="49" fontId="3" fillId="0" borderId="1" xfId="2" applyNumberFormat="1" applyFont="1" applyBorder="1" applyAlignment="1">
      <alignment horizontal="left" vertical="center"/>
    </xf>
    <xf numFmtId="0" fontId="3" fillId="4" borderId="1" xfId="2" applyFont="1" applyFill="1" applyBorder="1" applyAlignment="1">
      <alignment horizontal="left" vertical="center"/>
    </xf>
    <xf numFmtId="2" fontId="3" fillId="0" borderId="1" xfId="2" applyNumberFormat="1" applyFont="1" applyBorder="1" applyAlignment="1">
      <alignment horizontal="left" vertical="center"/>
    </xf>
    <xf numFmtId="2" fontId="6" fillId="17" borderId="1" xfId="2" applyNumberFormat="1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4" fillId="13" borderId="0" xfId="2" applyFont="1" applyFill="1" applyAlignment="1">
      <alignment horizontal="left" vertical="center"/>
    </xf>
    <xf numFmtId="49" fontId="21" fillId="13" borderId="0" xfId="2" applyNumberFormat="1" applyFont="1" applyFill="1" applyAlignment="1">
      <alignment horizontal="right" vertical="center"/>
    </xf>
    <xf numFmtId="0" fontId="21" fillId="13" borderId="0" xfId="2" applyFont="1" applyFill="1" applyAlignment="1">
      <alignment vertical="center"/>
    </xf>
    <xf numFmtId="0" fontId="4" fillId="18" borderId="0" xfId="2" applyFont="1" applyFill="1" applyAlignment="1">
      <alignment horizontal="right" vertical="center"/>
    </xf>
    <xf numFmtId="0" fontId="4" fillId="18" borderId="0" xfId="2" applyFont="1" applyFill="1" applyAlignment="1">
      <alignment vertical="center"/>
    </xf>
    <xf numFmtId="0" fontId="4" fillId="18" borderId="0" xfId="2" applyFont="1" applyFill="1" applyAlignment="1">
      <alignment horizontal="center" vertical="center"/>
    </xf>
    <xf numFmtId="2" fontId="4" fillId="18" borderId="0" xfId="2" applyNumberFormat="1" applyFont="1" applyFill="1" applyAlignment="1">
      <alignment vertical="center"/>
    </xf>
    <xf numFmtId="164" fontId="0" fillId="0" borderId="0" xfId="6" applyNumberFormat="1" applyFont="1" applyAlignment="1">
      <alignment horizontal="center" wrapText="1"/>
    </xf>
    <xf numFmtId="0" fontId="7" fillId="0" borderId="0" xfId="0" applyFont="1"/>
    <xf numFmtId="3" fontId="3" fillId="0" borderId="0" xfId="2" applyNumberFormat="1" applyFont="1" applyAlignment="1">
      <alignment horizontal="center" vertical="center"/>
    </xf>
    <xf numFmtId="1" fontId="3" fillId="0" borderId="0" xfId="2" applyNumberFormat="1" applyFont="1" applyAlignment="1">
      <alignment horizontal="center" vertical="center"/>
    </xf>
    <xf numFmtId="0" fontId="21" fillId="19" borderId="0" xfId="2" applyFont="1" applyFill="1" applyAlignment="1">
      <alignment vertical="center"/>
    </xf>
    <xf numFmtId="0" fontId="6" fillId="19" borderId="0" xfId="2" applyFont="1" applyFill="1" applyAlignment="1">
      <alignment horizontal="center" vertical="center"/>
    </xf>
    <xf numFmtId="2" fontId="6" fillId="19" borderId="0" xfId="2" applyNumberFormat="1" applyFont="1" applyFill="1" applyAlignment="1">
      <alignment vertical="center"/>
    </xf>
    <xf numFmtId="49" fontId="21" fillId="14" borderId="0" xfId="2" applyNumberFormat="1" applyFont="1" applyFill="1" applyAlignment="1">
      <alignment horizontal="center" vertical="center"/>
    </xf>
    <xf numFmtId="49" fontId="21" fillId="19" borderId="0" xfId="2" applyNumberFormat="1" applyFont="1" applyFill="1" applyAlignment="1">
      <alignment horizontal="center" vertical="center"/>
    </xf>
    <xf numFmtId="49" fontId="21" fillId="12" borderId="0" xfId="2" applyNumberFormat="1" applyFont="1" applyFill="1" applyAlignment="1">
      <alignment horizontal="center" vertical="center"/>
    </xf>
    <xf numFmtId="49" fontId="21" fillId="13" borderId="0" xfId="2" applyNumberFormat="1" applyFont="1" applyFill="1" applyAlignment="1">
      <alignment horizontal="center" vertical="center"/>
    </xf>
    <xf numFmtId="49" fontId="21" fillId="16" borderId="0" xfId="2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43" fontId="4" fillId="8" borderId="0" xfId="7" applyNumberFormat="1" applyFont="1" applyFill="1" applyBorder="1" applyAlignment="1">
      <alignment horizontal="right" vertical="center"/>
    </xf>
    <xf numFmtId="43" fontId="4" fillId="8" borderId="0" xfId="7" applyNumberFormat="1" applyFont="1" applyFill="1" applyBorder="1" applyAlignment="1">
      <alignment horizontal="center" vertical="center"/>
    </xf>
    <xf numFmtId="10" fontId="3" fillId="0" borderId="0" xfId="4" applyNumberFormat="1" applyFont="1" applyFill="1" applyBorder="1" applyAlignment="1">
      <alignment horizontal="center" vertical="center"/>
    </xf>
    <xf numFmtId="10" fontId="7" fillId="0" borderId="0" xfId="4" applyNumberFormat="1" applyFont="1" applyFill="1" applyBorder="1" applyAlignment="1">
      <alignment horizontal="right" vertical="center"/>
    </xf>
    <xf numFmtId="43" fontId="7" fillId="0" borderId="0" xfId="4" applyNumberFormat="1" applyFont="1" applyFill="1" applyBorder="1" applyAlignment="1">
      <alignment horizontal="right" vertical="center"/>
    </xf>
    <xf numFmtId="10" fontId="3" fillId="2" borderId="0" xfId="4" applyNumberFormat="1" applyFont="1" applyFill="1" applyBorder="1" applyAlignment="1">
      <alignment horizontal="center" vertical="center"/>
    </xf>
    <xf numFmtId="10" fontId="3" fillId="0" borderId="0" xfId="4" applyNumberFormat="1" applyFont="1" applyFill="1" applyBorder="1" applyAlignment="1">
      <alignment horizontal="right" vertical="center"/>
    </xf>
    <xf numFmtId="10" fontId="3" fillId="18" borderId="0" xfId="4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164" fontId="0" fillId="21" borderId="2" xfId="6" applyNumberFormat="1" applyFont="1" applyFill="1" applyBorder="1" applyAlignment="1">
      <alignment horizontal="center" wrapText="1"/>
    </xf>
    <xf numFmtId="0" fontId="11" fillId="21" borderId="2" xfId="6" applyFont="1" applyFill="1" applyBorder="1" applyAlignment="1">
      <alignment wrapText="1"/>
    </xf>
    <xf numFmtId="0" fontId="11" fillId="21" borderId="2" xfId="6" applyFont="1" applyFill="1" applyBorder="1" applyAlignment="1">
      <alignment horizontal="center" wrapText="1"/>
    </xf>
    <xf numFmtId="4" fontId="14" fillId="21" borderId="2" xfId="6" applyNumberFormat="1" applyFont="1" applyFill="1" applyBorder="1" applyAlignment="1">
      <alignment horizontal="right" wrapText="1"/>
    </xf>
    <xf numFmtId="0" fontId="5" fillId="21" borderId="0" xfId="3" applyFill="1"/>
    <xf numFmtId="164" fontId="24" fillId="21" borderId="2" xfId="6" applyNumberFormat="1" applyFont="1" applyFill="1" applyBorder="1" applyAlignment="1">
      <alignment horizontal="center" wrapText="1"/>
    </xf>
    <xf numFmtId="0" fontId="25" fillId="21" borderId="2" xfId="6" applyFont="1" applyFill="1" applyBorder="1" applyAlignment="1">
      <alignment wrapText="1"/>
    </xf>
    <xf numFmtId="0" fontId="25" fillId="21" borderId="2" xfId="6" applyFont="1" applyFill="1" applyBorder="1" applyAlignment="1">
      <alignment horizontal="center" wrapText="1"/>
    </xf>
    <xf numFmtId="4" fontId="26" fillId="21" borderId="2" xfId="6" applyNumberFormat="1" applyFont="1" applyFill="1" applyBorder="1" applyAlignment="1">
      <alignment horizontal="right" wrapText="1"/>
    </xf>
    <xf numFmtId="0" fontId="22" fillId="21" borderId="0" xfId="3" applyFont="1" applyFill="1"/>
    <xf numFmtId="164" fontId="7" fillId="2" borderId="0" xfId="6" applyNumberFormat="1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2" fontId="3" fillId="2" borderId="0" xfId="2" applyNumberFormat="1" applyFont="1" applyFill="1" applyAlignment="1">
      <alignment horizontal="center" vertical="center"/>
    </xf>
    <xf numFmtId="0" fontId="4" fillId="2" borderId="0" xfId="2" applyFont="1" applyFill="1" applyAlignment="1">
      <alignment horizontal="left" vertical="center"/>
    </xf>
    <xf numFmtId="0" fontId="6" fillId="3" borderId="0" xfId="0" applyFont="1" applyFill="1" applyAlignment="1">
      <alignment horizontal="right" vertical="center"/>
    </xf>
    <xf numFmtId="0" fontId="6" fillId="3" borderId="0" xfId="0" applyFont="1" applyFill="1" applyAlignment="1">
      <alignment horizontal="center" vertical="center"/>
    </xf>
    <xf numFmtId="0" fontId="4" fillId="8" borderId="0" xfId="2" applyFont="1" applyFill="1" applyAlignment="1">
      <alignment horizontal="right" vertical="center"/>
    </xf>
    <xf numFmtId="43" fontId="3" fillId="9" borderId="0" xfId="0" applyNumberFormat="1" applyFont="1" applyFill="1" applyAlignment="1">
      <alignment horizontal="right" vertical="center"/>
    </xf>
    <xf numFmtId="43" fontId="3" fillId="0" borderId="0" xfId="0" applyNumberFormat="1" applyFont="1" applyAlignment="1">
      <alignment horizontal="center" vertical="center"/>
    </xf>
    <xf numFmtId="43" fontId="3" fillId="0" borderId="0" xfId="0" applyNumberFormat="1" applyFont="1" applyAlignment="1">
      <alignment horizontal="right" vertical="center"/>
    </xf>
    <xf numFmtId="43" fontId="3" fillId="2" borderId="0" xfId="0" applyNumberFormat="1" applyFont="1" applyFill="1" applyAlignment="1">
      <alignment horizontal="center" vertical="center"/>
    </xf>
    <xf numFmtId="43" fontId="3" fillId="15" borderId="0" xfId="0" applyNumberFormat="1" applyFont="1" applyFill="1" applyAlignment="1">
      <alignment horizontal="right" vertical="center"/>
    </xf>
    <xf numFmtId="43" fontId="3" fillId="18" borderId="0" xfId="0" applyNumberFormat="1" applyFont="1" applyFill="1" applyAlignment="1">
      <alignment horizontal="center" vertical="center"/>
    </xf>
    <xf numFmtId="43" fontId="3" fillId="22" borderId="0" xfId="0" applyNumberFormat="1" applyFont="1" applyFill="1" applyAlignment="1">
      <alignment horizontal="right" vertical="center"/>
    </xf>
    <xf numFmtId="10" fontId="3" fillId="9" borderId="3" xfId="4" applyNumberFormat="1" applyFont="1" applyFill="1" applyBorder="1" applyAlignment="1">
      <alignment horizontal="right" vertical="center"/>
    </xf>
    <xf numFmtId="10" fontId="3" fillId="0" borderId="3" xfId="4" applyNumberFormat="1" applyFont="1" applyFill="1" applyBorder="1" applyAlignment="1">
      <alignment horizontal="center" vertical="center"/>
    </xf>
    <xf numFmtId="10" fontId="7" fillId="0" borderId="3" xfId="4" applyNumberFormat="1" applyFont="1" applyFill="1" applyBorder="1" applyAlignment="1">
      <alignment horizontal="right" vertical="center"/>
    </xf>
    <xf numFmtId="0" fontId="7" fillId="0" borderId="3" xfId="0" applyFont="1" applyBorder="1" applyAlignment="1">
      <alignment horizontal="left" vertical="center"/>
    </xf>
    <xf numFmtId="43" fontId="3" fillId="9" borderId="4" xfId="0" applyNumberFormat="1" applyFont="1" applyFill="1" applyBorder="1" applyAlignment="1">
      <alignment horizontal="right" vertical="center"/>
    </xf>
    <xf numFmtId="43" fontId="3" fillId="0" borderId="4" xfId="0" applyNumberFormat="1" applyFont="1" applyBorder="1" applyAlignment="1">
      <alignment horizontal="center" vertical="center"/>
    </xf>
    <xf numFmtId="43" fontId="3" fillId="0" borderId="4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left" vertical="center"/>
    </xf>
    <xf numFmtId="0" fontId="6" fillId="12" borderId="2" xfId="0" applyFont="1" applyFill="1" applyBorder="1" applyAlignment="1">
      <alignment horizontal="left" vertical="center"/>
    </xf>
    <xf numFmtId="44" fontId="3" fillId="12" borderId="2" xfId="1" applyNumberFormat="1" applyFont="1" applyFill="1" applyBorder="1" applyAlignment="1">
      <alignment horizontal="right" vertical="center"/>
    </xf>
    <xf numFmtId="44" fontId="3" fillId="12" borderId="2" xfId="1" applyNumberFormat="1" applyFont="1" applyFill="1" applyBorder="1" applyAlignment="1">
      <alignment horizontal="center" vertical="center"/>
    </xf>
    <xf numFmtId="44" fontId="7" fillId="12" borderId="2" xfId="1" applyNumberFormat="1" applyFont="1" applyFill="1" applyBorder="1" applyAlignment="1">
      <alignment horizontal="right" vertical="center"/>
    </xf>
    <xf numFmtId="0" fontId="7" fillId="12" borderId="2" xfId="0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right" vertical="center"/>
    </xf>
    <xf numFmtId="0" fontId="6" fillId="19" borderId="2" xfId="2" applyFont="1" applyFill="1" applyBorder="1" applyAlignment="1">
      <alignment horizontal="center" vertical="center"/>
    </xf>
    <xf numFmtId="0" fontId="6" fillId="19" borderId="2" xfId="2" applyFont="1" applyFill="1" applyBorder="1" applyAlignment="1">
      <alignment horizontal="left" vertical="center"/>
    </xf>
    <xf numFmtId="0" fontId="6" fillId="19" borderId="2" xfId="2" applyFont="1" applyFill="1" applyBorder="1" applyAlignment="1">
      <alignment horizontal="right" vertical="center"/>
    </xf>
    <xf numFmtId="10" fontId="3" fillId="20" borderId="3" xfId="4" applyNumberFormat="1" applyFont="1" applyFill="1" applyBorder="1" applyAlignment="1">
      <alignment horizontal="right" vertical="center"/>
    </xf>
    <xf numFmtId="43" fontId="3" fillId="20" borderId="4" xfId="0" applyNumberFormat="1" applyFont="1" applyFill="1" applyBorder="1" applyAlignment="1">
      <alignment horizontal="right" vertical="center"/>
    </xf>
    <xf numFmtId="43" fontId="7" fillId="0" borderId="4" xfId="4" applyNumberFormat="1" applyFont="1" applyFill="1" applyBorder="1" applyAlignment="1">
      <alignment horizontal="right" vertical="center"/>
    </xf>
    <xf numFmtId="0" fontId="6" fillId="14" borderId="2" xfId="2" applyFont="1" applyFill="1" applyBorder="1" applyAlignment="1">
      <alignment horizontal="center" vertical="center"/>
    </xf>
    <xf numFmtId="0" fontId="6" fillId="14" borderId="2" xfId="2" applyFont="1" applyFill="1" applyBorder="1" applyAlignment="1">
      <alignment horizontal="left" vertical="center"/>
    </xf>
    <xf numFmtId="0" fontId="6" fillId="14" borderId="2" xfId="2" applyFont="1" applyFill="1" applyBorder="1" applyAlignment="1">
      <alignment horizontal="right" vertical="center"/>
    </xf>
    <xf numFmtId="10" fontId="3" fillId="2" borderId="3" xfId="4" applyNumberFormat="1" applyFont="1" applyFill="1" applyBorder="1" applyAlignment="1">
      <alignment horizontal="center" vertical="center"/>
    </xf>
    <xf numFmtId="43" fontId="3" fillId="2" borderId="4" xfId="0" applyNumberFormat="1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center" vertical="center"/>
    </xf>
    <xf numFmtId="0" fontId="6" fillId="16" borderId="2" xfId="0" applyFont="1" applyFill="1" applyBorder="1" applyAlignment="1">
      <alignment horizontal="left" vertical="center"/>
    </xf>
    <xf numFmtId="10" fontId="7" fillId="16" borderId="2" xfId="4" applyNumberFormat="1" applyFont="1" applyFill="1" applyBorder="1" applyAlignment="1">
      <alignment horizontal="right" vertical="center"/>
    </xf>
    <xf numFmtId="0" fontId="7" fillId="16" borderId="2" xfId="0" applyFont="1" applyFill="1" applyBorder="1" applyAlignment="1">
      <alignment horizontal="left" vertical="center"/>
    </xf>
    <xf numFmtId="10" fontId="3" fillId="0" borderId="3" xfId="4" applyNumberFormat="1" applyFont="1" applyFill="1" applyBorder="1" applyAlignment="1">
      <alignment horizontal="right" vertical="center"/>
    </xf>
    <xf numFmtId="10" fontId="3" fillId="15" borderId="3" xfId="4" applyNumberFormat="1" applyFont="1" applyFill="1" applyBorder="1" applyAlignment="1">
      <alignment horizontal="right" vertical="center"/>
    </xf>
    <xf numFmtId="43" fontId="3" fillId="15" borderId="4" xfId="0" applyNumberFormat="1" applyFont="1" applyFill="1" applyBorder="1" applyAlignment="1">
      <alignment horizontal="right" vertical="center"/>
    </xf>
    <xf numFmtId="0" fontId="6" fillId="13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left" vertical="center"/>
    </xf>
    <xf numFmtId="10" fontId="7" fillId="13" borderId="2" xfId="4" applyNumberFormat="1" applyFont="1" applyFill="1" applyBorder="1" applyAlignment="1">
      <alignment horizontal="right" vertical="center"/>
    </xf>
    <xf numFmtId="0" fontId="7" fillId="13" borderId="2" xfId="0" applyFont="1" applyFill="1" applyBorder="1" applyAlignment="1">
      <alignment horizontal="left" vertical="center"/>
    </xf>
    <xf numFmtId="10" fontId="3" fillId="18" borderId="3" xfId="4" applyNumberFormat="1" applyFont="1" applyFill="1" applyBorder="1" applyAlignment="1">
      <alignment horizontal="center" vertical="center"/>
    </xf>
    <xf numFmtId="43" fontId="3" fillId="18" borderId="4" xfId="0" applyNumberFormat="1" applyFont="1" applyFill="1" applyBorder="1" applyAlignment="1">
      <alignment horizontal="center" vertical="center"/>
    </xf>
    <xf numFmtId="10" fontId="3" fillId="22" borderId="3" xfId="4" applyNumberFormat="1" applyFont="1" applyFill="1" applyBorder="1" applyAlignment="1">
      <alignment horizontal="right" vertical="center"/>
    </xf>
    <xf numFmtId="43" fontId="3" fillId="22" borderId="4" xfId="0" applyNumberFormat="1" applyFont="1" applyFill="1" applyBorder="1" applyAlignment="1">
      <alignment horizontal="right" vertical="center"/>
    </xf>
    <xf numFmtId="43" fontId="3" fillId="0" borderId="3" xfId="0" applyNumberFormat="1" applyFont="1" applyBorder="1" applyAlignment="1">
      <alignment horizontal="right" vertical="center"/>
    </xf>
    <xf numFmtId="10" fontId="3" fillId="0" borderId="4" xfId="4" applyNumberFormat="1" applyFon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0" fontId="4" fillId="0" borderId="2" xfId="4" applyNumberFormat="1" applyFont="1" applyBorder="1" applyAlignment="1">
      <alignment horizontal="right" vertical="center"/>
    </xf>
    <xf numFmtId="0" fontId="0" fillId="0" borderId="6" xfId="0" applyBorder="1"/>
    <xf numFmtId="10" fontId="4" fillId="9" borderId="5" xfId="4" applyNumberFormat="1" applyFont="1" applyFill="1" applyBorder="1" applyAlignment="1">
      <alignment horizontal="right" vertical="center"/>
    </xf>
    <xf numFmtId="0" fontId="3" fillId="9" borderId="5" xfId="0" applyFont="1" applyFill="1" applyBorder="1" applyAlignment="1">
      <alignment horizontal="left" vertical="center"/>
    </xf>
    <xf numFmtId="0" fontId="6" fillId="12" borderId="2" xfId="0" applyFont="1" applyFill="1" applyBorder="1" applyAlignment="1">
      <alignment horizontal="center" vertical="center"/>
    </xf>
    <xf numFmtId="0" fontId="27" fillId="0" borderId="6" xfId="0" applyFont="1" applyBorder="1" applyAlignment="1">
      <alignment horizontal="center"/>
    </xf>
    <xf numFmtId="0" fontId="6" fillId="3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0" xfId="2" applyFont="1" applyFill="1" applyAlignment="1">
      <alignment vertical="center" wrapText="1"/>
    </xf>
    <xf numFmtId="44" fontId="6" fillId="3" borderId="2" xfId="0" applyNumberFormat="1" applyFont="1" applyFill="1" applyBorder="1" applyAlignment="1">
      <alignment horizontal="right" vertical="center"/>
    </xf>
    <xf numFmtId="0" fontId="4" fillId="15" borderId="0" xfId="2" applyFont="1" applyFill="1" applyAlignment="1">
      <alignment vertical="center" wrapText="1"/>
    </xf>
    <xf numFmtId="0" fontId="28" fillId="0" borderId="0" xfId="0" applyFont="1" applyAlignment="1">
      <alignment horizontal="justify" vertical="center"/>
    </xf>
    <xf numFmtId="0" fontId="7" fillId="8" borderId="6" xfId="0" applyFont="1" applyFill="1" applyBorder="1" applyAlignment="1">
      <alignment vertical="center"/>
    </xf>
    <xf numFmtId="0" fontId="0" fillId="8" borderId="0" xfId="0" applyFill="1"/>
    <xf numFmtId="0" fontId="9" fillId="8" borderId="0" xfId="0" applyFont="1" applyFill="1" applyAlignment="1">
      <alignment horizontal="right" vertical="center" wrapText="1"/>
    </xf>
    <xf numFmtId="0" fontId="9" fillId="8" borderId="0" xfId="0" applyFont="1" applyFill="1" applyAlignment="1">
      <alignment vertical="center" wrapText="1"/>
    </xf>
    <xf numFmtId="0" fontId="7" fillId="8" borderId="0" xfId="0" applyFont="1" applyFill="1" applyAlignment="1">
      <alignment vertical="center"/>
    </xf>
    <xf numFmtId="0" fontId="9" fillId="8" borderId="6" xfId="0" applyFont="1" applyFill="1" applyBorder="1" applyAlignment="1">
      <alignment horizontal="center" vertical="center"/>
    </xf>
    <xf numFmtId="0" fontId="28" fillId="8" borderId="6" xfId="0" applyFont="1" applyFill="1" applyBorder="1" applyAlignment="1">
      <alignment vertical="center" wrapText="1"/>
    </xf>
    <xf numFmtId="43" fontId="0" fillId="0" borderId="0" xfId="0" applyNumberFormat="1"/>
    <xf numFmtId="0" fontId="6" fillId="3" borderId="6" xfId="0" applyFont="1" applyFill="1" applyBorder="1" applyAlignment="1">
      <alignment horizontal="right" vertical="center"/>
    </xf>
    <xf numFmtId="0" fontId="9" fillId="8" borderId="6" xfId="0" applyFont="1" applyFill="1" applyBorder="1" applyAlignment="1">
      <alignment horizontal="center" vertical="center" wrapText="1"/>
    </xf>
    <xf numFmtId="164" fontId="0" fillId="0" borderId="0" xfId="6" applyNumberFormat="1" applyFont="1" applyAlignment="1">
      <alignment horizontal="center" vertical="center" wrapText="1"/>
    </xf>
    <xf numFmtId="164" fontId="0" fillId="0" borderId="0" xfId="6" applyNumberFormat="1" applyFont="1" applyAlignment="1">
      <alignment horizontal="left" vertical="center" wrapText="1"/>
    </xf>
    <xf numFmtId="0" fontId="29" fillId="0" borderId="0" xfId="0" applyFont="1" applyAlignment="1">
      <alignment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vertical="center" wrapText="1"/>
    </xf>
    <xf numFmtId="2" fontId="30" fillId="0" borderId="8" xfId="0" applyNumberFormat="1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10" fontId="29" fillId="0" borderId="0" xfId="0" applyNumberFormat="1" applyFont="1" applyAlignment="1">
      <alignment vertical="center" wrapText="1"/>
    </xf>
    <xf numFmtId="2" fontId="30" fillId="0" borderId="0" xfId="0" applyNumberFormat="1" applyFont="1" applyAlignment="1">
      <alignment horizontal="center" vertical="center" wrapText="1"/>
    </xf>
    <xf numFmtId="2" fontId="29" fillId="0" borderId="0" xfId="0" applyNumberFormat="1" applyFont="1" applyAlignment="1">
      <alignment horizontal="center" vertical="center" wrapText="1"/>
    </xf>
    <xf numFmtId="0" fontId="30" fillId="0" borderId="10" xfId="0" quotePrefix="1" applyFont="1" applyBorder="1" applyAlignment="1">
      <alignment horizontal="center" vertical="center" wrapText="1"/>
    </xf>
    <xf numFmtId="0" fontId="30" fillId="0" borderId="11" xfId="0" applyFont="1" applyBorder="1" applyAlignment="1">
      <alignment vertical="center" wrapText="1"/>
    </xf>
    <xf numFmtId="0" fontId="29" fillId="0" borderId="11" xfId="0" applyFont="1" applyBorder="1" applyAlignment="1">
      <alignment vertical="center" wrapText="1"/>
    </xf>
    <xf numFmtId="2" fontId="29" fillId="0" borderId="11" xfId="0" applyNumberFormat="1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13" xfId="0" applyFont="1" applyBorder="1" applyAlignment="1">
      <alignment vertical="center" wrapText="1"/>
    </xf>
    <xf numFmtId="0" fontId="29" fillId="0" borderId="14" xfId="0" applyFont="1" applyBorder="1" applyAlignment="1">
      <alignment horizontal="center" vertical="center" wrapText="1"/>
    </xf>
    <xf numFmtId="0" fontId="30" fillId="0" borderId="15" xfId="0" applyFont="1" applyBorder="1" applyAlignment="1">
      <alignment vertical="center" wrapText="1"/>
    </xf>
    <xf numFmtId="0" fontId="30" fillId="0" borderId="16" xfId="0" applyFont="1" applyBorder="1" applyAlignment="1">
      <alignment vertical="center" wrapText="1"/>
    </xf>
    <xf numFmtId="2" fontId="30" fillId="0" borderId="16" xfId="0" applyNumberFormat="1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29" fillId="0" borderId="7" xfId="0" applyFont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29" fillId="0" borderId="9" xfId="0" applyFont="1" applyBorder="1" applyAlignment="1">
      <alignment vertical="center" wrapText="1"/>
    </xf>
    <xf numFmtId="0" fontId="30" fillId="0" borderId="8" xfId="0" applyFont="1" applyBorder="1" applyAlignment="1">
      <alignment horizontal="center" vertical="center" wrapText="1"/>
    </xf>
    <xf numFmtId="10" fontId="30" fillId="0" borderId="8" xfId="0" applyNumberFormat="1" applyFont="1" applyBorder="1" applyAlignment="1">
      <alignment horizontal="center" vertical="center" wrapText="1"/>
    </xf>
    <xf numFmtId="10" fontId="30" fillId="0" borderId="9" xfId="0" applyNumberFormat="1" applyFont="1" applyBorder="1" applyAlignment="1">
      <alignment horizontal="center" vertical="center" wrapText="1"/>
    </xf>
    <xf numFmtId="166" fontId="32" fillId="16" borderId="2" xfId="1" applyNumberFormat="1" applyFont="1" applyFill="1" applyBorder="1" applyAlignment="1">
      <alignment horizontal="center" vertical="center"/>
    </xf>
    <xf numFmtId="1" fontId="32" fillId="8" borderId="0" xfId="2" applyNumberFormat="1" applyFont="1" applyFill="1" applyAlignment="1">
      <alignment horizontal="right" vertical="center"/>
    </xf>
    <xf numFmtId="1" fontId="32" fillId="8" borderId="0" xfId="7" applyNumberFormat="1" applyFont="1" applyFill="1" applyBorder="1" applyAlignment="1">
      <alignment horizontal="right" vertical="center"/>
    </xf>
    <xf numFmtId="1" fontId="32" fillId="8" borderId="0" xfId="2" applyNumberFormat="1" applyFont="1" applyFill="1" applyAlignment="1">
      <alignment vertical="center"/>
    </xf>
    <xf numFmtId="1" fontId="32" fillId="8" borderId="0" xfId="7" applyNumberFormat="1" applyFont="1" applyFill="1" applyBorder="1" applyAlignment="1">
      <alignment horizontal="center" vertical="center"/>
    </xf>
    <xf numFmtId="1" fontId="32" fillId="8" borderId="0" xfId="2" applyNumberFormat="1" applyFont="1" applyFill="1" applyAlignment="1">
      <alignment horizontal="left" vertical="center"/>
    </xf>
    <xf numFmtId="1" fontId="32" fillId="13" borderId="2" xfId="1" applyNumberFormat="1" applyFont="1" applyFill="1" applyBorder="1" applyAlignment="1">
      <alignment horizontal="right" vertical="center"/>
    </xf>
    <xf numFmtId="1" fontId="32" fillId="13" borderId="2" xfId="1" applyNumberFormat="1" applyFont="1" applyFill="1" applyBorder="1" applyAlignment="1">
      <alignment horizontal="center" vertical="center"/>
    </xf>
    <xf numFmtId="0" fontId="7" fillId="12" borderId="0" xfId="0" applyFont="1" applyFill="1" applyAlignment="1">
      <alignment horizontal="left" vertical="center"/>
    </xf>
    <xf numFmtId="44" fontId="3" fillId="0" borderId="2" xfId="1" applyNumberFormat="1" applyFont="1" applyFill="1" applyBorder="1" applyAlignment="1">
      <alignment horizontal="right" vertical="center"/>
    </xf>
    <xf numFmtId="44" fontId="3" fillId="0" borderId="2" xfId="1" applyNumberFormat="1" applyFont="1" applyFill="1" applyBorder="1" applyAlignment="1">
      <alignment horizontal="center" vertical="center"/>
    </xf>
    <xf numFmtId="44" fontId="7" fillId="0" borderId="2" xfId="1" applyNumberFormat="1" applyFont="1" applyFill="1" applyBorder="1" applyAlignment="1">
      <alignment horizontal="right" vertical="center"/>
    </xf>
    <xf numFmtId="9" fontId="3" fillId="23" borderId="2" xfId="1" applyNumberFormat="1" applyFont="1" applyFill="1" applyBorder="1" applyAlignment="1">
      <alignment horizontal="right" vertical="center"/>
    </xf>
    <xf numFmtId="0" fontId="6" fillId="24" borderId="2" xfId="0" applyFont="1" applyFill="1" applyBorder="1" applyAlignment="1">
      <alignment vertical="center"/>
    </xf>
    <xf numFmtId="9" fontId="3" fillId="24" borderId="2" xfId="1" applyNumberFormat="1" applyFont="1" applyFill="1" applyBorder="1" applyAlignment="1">
      <alignment horizontal="right" vertical="center"/>
    </xf>
    <xf numFmtId="44" fontId="3" fillId="24" borderId="2" xfId="1" applyNumberFormat="1" applyFont="1" applyFill="1" applyBorder="1" applyAlignment="1">
      <alignment horizontal="right" vertical="center"/>
    </xf>
    <xf numFmtId="44" fontId="3" fillId="24" borderId="2" xfId="1" applyNumberFormat="1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7" fillId="9" borderId="3" xfId="0" applyFont="1" applyFill="1" applyBorder="1" applyAlignment="1">
      <alignment horizontal="left" vertical="center" wrapText="1"/>
    </xf>
    <xf numFmtId="0" fontId="7" fillId="9" borderId="4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20" borderId="3" xfId="0" applyFont="1" applyFill="1" applyBorder="1" applyAlignment="1">
      <alignment horizontal="left" vertical="center" wrapText="1"/>
    </xf>
    <xf numFmtId="0" fontId="7" fillId="20" borderId="4" xfId="0" applyFont="1" applyFill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0" fontId="9" fillId="20" borderId="3" xfId="0" applyFont="1" applyFill="1" applyBorder="1" applyAlignment="1">
      <alignment horizontal="center" vertical="center" wrapText="1"/>
    </xf>
    <xf numFmtId="0" fontId="9" fillId="20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6" fillId="23" borderId="2" xfId="0" applyFont="1" applyFill="1" applyBorder="1" applyAlignment="1">
      <alignment horizontal="left" vertical="center"/>
    </xf>
    <xf numFmtId="0" fontId="9" fillId="8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1" fillId="0" borderId="8" xfId="0" applyFont="1" applyBorder="1"/>
    <xf numFmtId="0" fontId="31" fillId="0" borderId="9" xfId="0" applyFont="1" applyBorder="1"/>
    <xf numFmtId="0" fontId="0" fillId="0" borderId="0" xfId="0"/>
    <xf numFmtId="0" fontId="29" fillId="0" borderId="0" xfId="0" applyFont="1" applyAlignment="1">
      <alignment horizontal="left" vertical="center" wrapText="1"/>
    </xf>
    <xf numFmtId="0" fontId="29" fillId="0" borderId="7" xfId="0" applyFont="1" applyBorder="1" applyAlignment="1">
      <alignment horizontal="center" vertical="center" wrapText="1"/>
    </xf>
    <xf numFmtId="0" fontId="6" fillId="17" borderId="1" xfId="2" applyFont="1" applyFill="1" applyBorder="1" applyAlignment="1">
      <alignment horizontal="center" vertical="center" wrapText="1"/>
    </xf>
  </cellXfs>
  <cellStyles count="8">
    <cellStyle name="Moeda" xfId="7" builtinId="4"/>
    <cellStyle name="Normal" xfId="0" builtinId="0"/>
    <cellStyle name="Normal 2" xfId="2" xr:uid="{00000000-0005-0000-0000-000001000000}"/>
    <cellStyle name="Normal 2 2" xfId="3" xr:uid="{00000000-0005-0000-0000-000002000000}"/>
    <cellStyle name="Normal 7" xfId="5" xr:uid="{00000000-0005-0000-0000-000003000000}"/>
    <cellStyle name="Normal_Plan1" xfId="6" xr:uid="{AA664365-E8CD-4E36-A2AB-1822C4E0DBFF}"/>
    <cellStyle name="Porcentagem" xfId="4" builtinId="5"/>
    <cellStyle name="Vírgula" xfId="1" builtinId="3"/>
  </cellStyles>
  <dxfs count="0"/>
  <tableStyles count="0" defaultTableStyle="TableStyleMedium2" defaultPivotStyle="PivotStyleLight16"/>
  <colors>
    <mruColors>
      <color rgb="FFB482DA"/>
      <color rgb="FFFFCDCD"/>
      <color rgb="FFFFA7A7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  <pageSetUpPr fitToPage="1"/>
  </sheetPr>
  <dimension ref="A1:XEY329"/>
  <sheetViews>
    <sheetView showGridLines="0" tabSelected="1" zoomScale="120" zoomScaleNormal="120" zoomScaleSheetLayoutView="120" workbookViewId="0">
      <selection sqref="A1:D1"/>
    </sheetView>
  </sheetViews>
  <sheetFormatPr defaultColWidth="9.140625" defaultRowHeight="15" x14ac:dyDescent="0.25"/>
  <cols>
    <col min="1" max="1" width="13.42578125" style="40" bestFit="1" customWidth="1"/>
    <col min="2" max="2" width="118.5703125" style="2" customWidth="1"/>
    <col min="3" max="3" width="10.7109375" style="40" customWidth="1"/>
    <col min="4" max="4" width="10.7109375" style="26" customWidth="1"/>
    <col min="5" max="5" width="14" bestFit="1" customWidth="1"/>
    <col min="8" max="8" width="18.140625" customWidth="1"/>
    <col min="52" max="16384" width="9.140625" style="2"/>
  </cols>
  <sheetData>
    <row r="1" spans="1:51" ht="48.75" customHeight="1" x14ac:dyDescent="0.25">
      <c r="A1" s="294" t="s">
        <v>3828</v>
      </c>
      <c r="B1" s="294"/>
      <c r="C1" s="294"/>
      <c r="D1" s="294"/>
    </row>
    <row r="2" spans="1:51" ht="48.75" customHeight="1" x14ac:dyDescent="0.25">
      <c r="A2" s="295" t="s">
        <v>0</v>
      </c>
      <c r="B2" s="295"/>
      <c r="C2" s="295"/>
      <c r="D2" s="295"/>
    </row>
    <row r="3" spans="1:51" s="46" customFormat="1" ht="24" x14ac:dyDescent="0.25">
      <c r="A3" s="34" t="s">
        <v>1</v>
      </c>
      <c r="B3" s="35" t="s">
        <v>2</v>
      </c>
      <c r="C3" s="34" t="s">
        <v>3</v>
      </c>
      <c r="D3" s="75" t="s">
        <v>4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</row>
    <row r="4" spans="1:51" s="27" customFormat="1" x14ac:dyDescent="0.25">
      <c r="A4" s="29"/>
      <c r="B4" s="28"/>
      <c r="C4" s="29"/>
      <c r="D4" s="30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</row>
    <row r="5" spans="1:51" s="1" customFormat="1" x14ac:dyDescent="0.25">
      <c r="A5" s="142" t="s">
        <v>5</v>
      </c>
      <c r="B5" s="95" t="s">
        <v>6</v>
      </c>
      <c r="C5" s="87"/>
      <c r="D5" s="88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</row>
    <row r="6" spans="1:51" s="27" customFormat="1" x14ac:dyDescent="0.25">
      <c r="A6" s="43"/>
      <c r="B6" s="28"/>
      <c r="C6" s="29"/>
      <c r="D6" s="30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</row>
    <row r="7" spans="1:51" s="1" customFormat="1" x14ac:dyDescent="0.25">
      <c r="A7" s="77" t="s">
        <v>7</v>
      </c>
      <c r="B7" s="31" t="s">
        <v>8</v>
      </c>
      <c r="C7" s="31"/>
      <c r="D7" s="31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</row>
    <row r="8" spans="1:51" s="1" customFormat="1" x14ac:dyDescent="0.25">
      <c r="A8" s="250">
        <f>'CustosUnit INFRA SEM Des Jan25'!A4</f>
        <v>1010000</v>
      </c>
      <c r="B8" s="251" t="str">
        <f>'CustosUnit INFRA SEM Des Jan25'!B4</f>
        <v>LEVANTAMENTO PLANIALTIMÉTRICO CADASTRAL</v>
      </c>
      <c r="C8" s="40" t="str">
        <f>'CustosUnit INFRA SEM Des Jan25'!C4</f>
        <v>M2</v>
      </c>
      <c r="D8" s="40">
        <f>(10000*40)*0.3</f>
        <v>120000</v>
      </c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</row>
    <row r="9" spans="1:51" s="1" customFormat="1" x14ac:dyDescent="0.25">
      <c r="A9" s="250" t="s">
        <v>3792</v>
      </c>
      <c r="B9" s="251" t="s">
        <v>3789</v>
      </c>
      <c r="C9" s="40" t="s">
        <v>11</v>
      </c>
      <c r="D9" s="40">
        <v>12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</row>
    <row r="10" spans="1:51" s="1" customFormat="1" x14ac:dyDescent="0.25">
      <c r="A10" s="250" t="s">
        <v>3792</v>
      </c>
      <c r="B10" s="251" t="s">
        <v>3790</v>
      </c>
      <c r="C10" s="40" t="s">
        <v>263</v>
      </c>
      <c r="D10" s="40">
        <f>D8</f>
        <v>120000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</row>
    <row r="11" spans="1:51" s="1" customFormat="1" x14ac:dyDescent="0.25">
      <c r="A11" s="250" t="s">
        <v>3792</v>
      </c>
      <c r="B11" s="251" t="s">
        <v>3791</v>
      </c>
      <c r="C11" s="40" t="s">
        <v>263</v>
      </c>
      <c r="D11" s="40">
        <f>D8</f>
        <v>120000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</row>
    <row r="12" spans="1:51" s="1" customFormat="1" ht="30" x14ac:dyDescent="0.25">
      <c r="A12" s="250" t="s">
        <v>3792</v>
      </c>
      <c r="B12" s="251" t="s">
        <v>3794</v>
      </c>
      <c r="C12" s="40" t="s">
        <v>263</v>
      </c>
      <c r="D12" s="40">
        <f>D11</f>
        <v>120000</v>
      </c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s="1" customFormat="1" ht="30" x14ac:dyDescent="0.25">
      <c r="A13" s="250" t="s">
        <v>3792</v>
      </c>
      <c r="B13" s="251" t="s">
        <v>3793</v>
      </c>
      <c r="C13" s="40" t="s">
        <v>30</v>
      </c>
      <c r="D13" s="40">
        <v>2000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</row>
    <row r="14" spans="1:51" s="1" customFormat="1" ht="30" x14ac:dyDescent="0.25">
      <c r="A14" s="250" t="s">
        <v>3792</v>
      </c>
      <c r="B14" s="251" t="s">
        <v>3795</v>
      </c>
      <c r="C14" s="40" t="s">
        <v>263</v>
      </c>
      <c r="D14" s="40">
        <f>D12</f>
        <v>120000</v>
      </c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</row>
    <row r="15" spans="1:51" s="1" customFormat="1" x14ac:dyDescent="0.25">
      <c r="A15" s="250" t="s">
        <v>3792</v>
      </c>
      <c r="B15" s="251" t="s">
        <v>3796</v>
      </c>
      <c r="C15" s="40" t="s">
        <v>11</v>
      </c>
      <c r="D15" s="40">
        <v>120</v>
      </c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</row>
    <row r="16" spans="1:51" s="1" customFormat="1" x14ac:dyDescent="0.25">
      <c r="A16" s="250" t="s">
        <v>3792</v>
      </c>
      <c r="B16" s="251" t="s">
        <v>3797</v>
      </c>
      <c r="C16" s="40" t="s">
        <v>11</v>
      </c>
      <c r="D16" s="40">
        <v>60</v>
      </c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</row>
    <row r="17" spans="1:51" s="1" customFormat="1" x14ac:dyDescent="0.25">
      <c r="A17" s="250" t="s">
        <v>3792</v>
      </c>
      <c r="B17" s="251" t="s">
        <v>3798</v>
      </c>
      <c r="C17" s="40" t="s">
        <v>11</v>
      </c>
      <c r="D17" s="40">
        <v>60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</row>
    <row r="18" spans="1:51" s="1" customFormat="1" x14ac:dyDescent="0.25">
      <c r="A18" s="250" t="s">
        <v>3792</v>
      </c>
      <c r="B18" s="251" t="s">
        <v>3799</v>
      </c>
      <c r="C18" s="40" t="s">
        <v>11</v>
      </c>
      <c r="D18" s="40">
        <v>60</v>
      </c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1" s="1" customFormat="1" x14ac:dyDescent="0.25">
      <c r="A19" s="250" t="s">
        <v>3792</v>
      </c>
      <c r="B19" s="251" t="s">
        <v>3800</v>
      </c>
      <c r="C19" s="40" t="s">
        <v>30</v>
      </c>
      <c r="D19" s="40">
        <v>2000</v>
      </c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</row>
    <row r="20" spans="1:51" x14ac:dyDescent="0.25">
      <c r="A20" s="37"/>
      <c r="B20" s="31" t="s">
        <v>18</v>
      </c>
      <c r="C20" s="31"/>
      <c r="D20" s="33"/>
    </row>
    <row r="21" spans="1:51" s="1" customFormat="1" x14ac:dyDescent="0.25">
      <c r="A21" s="77" t="s">
        <v>9</v>
      </c>
      <c r="B21" s="31" t="s">
        <v>3788</v>
      </c>
      <c r="C21" s="31"/>
      <c r="D21" s="33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</row>
    <row r="22" spans="1:51" s="1" customFormat="1" x14ac:dyDescent="0.25">
      <c r="A22" s="133">
        <v>3024000</v>
      </c>
      <c r="B22" s="134" t="s">
        <v>10</v>
      </c>
      <c r="C22" s="40" t="s">
        <v>11</v>
      </c>
      <c r="D22" s="40">
        <v>50</v>
      </c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</row>
    <row r="23" spans="1:51" s="1" customFormat="1" x14ac:dyDescent="0.25">
      <c r="A23" s="133">
        <v>3025000</v>
      </c>
      <c r="B23" s="134" t="s">
        <v>12</v>
      </c>
      <c r="C23" s="40" t="s">
        <v>11</v>
      </c>
      <c r="D23" s="40">
        <v>100</v>
      </c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</row>
    <row r="24" spans="1:51" s="1" customFormat="1" x14ac:dyDescent="0.25">
      <c r="A24" s="133">
        <v>3026000</v>
      </c>
      <c r="B24" s="134" t="s">
        <v>13</v>
      </c>
      <c r="C24" s="40" t="s">
        <v>11</v>
      </c>
      <c r="D24" s="40">
        <v>100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spans="1:51" s="1" customFormat="1" x14ac:dyDescent="0.25">
      <c r="A25" s="133">
        <v>3027000</v>
      </c>
      <c r="B25" s="134" t="s">
        <v>14</v>
      </c>
      <c r="C25" s="40" t="s">
        <v>11</v>
      </c>
      <c r="D25" s="40">
        <v>300</v>
      </c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</row>
    <row r="26" spans="1:51" s="1" customFormat="1" x14ac:dyDescent="0.25">
      <c r="A26" s="133">
        <v>3029000</v>
      </c>
      <c r="B26" s="134" t="s">
        <v>15</v>
      </c>
      <c r="C26" s="40" t="s">
        <v>11</v>
      </c>
      <c r="D26" s="40">
        <v>300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</row>
    <row r="27" spans="1:51" s="1" customFormat="1" x14ac:dyDescent="0.25">
      <c r="A27" s="133">
        <v>3030000</v>
      </c>
      <c r="B27" s="134" t="s">
        <v>16</v>
      </c>
      <c r="C27" s="40" t="s">
        <v>11</v>
      </c>
      <c r="D27" s="40">
        <v>300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</row>
    <row r="28" spans="1:51" s="1" customFormat="1" x14ac:dyDescent="0.25">
      <c r="A28" s="133">
        <v>3051000</v>
      </c>
      <c r="B28" s="134" t="s">
        <v>17</v>
      </c>
      <c r="C28" s="40" t="s">
        <v>11</v>
      </c>
      <c r="D28" s="40">
        <v>300</v>
      </c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</row>
    <row r="29" spans="1:51" s="1" customFormat="1" x14ac:dyDescent="0.25">
      <c r="A29" s="250" t="s">
        <v>3792</v>
      </c>
      <c r="B29" s="251" t="s">
        <v>3800</v>
      </c>
      <c r="C29" s="40" t="s">
        <v>30</v>
      </c>
      <c r="D29" s="40">
        <v>2000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</row>
    <row r="30" spans="1:51" s="1" customFormat="1" x14ac:dyDescent="0.25">
      <c r="A30" s="250" t="s">
        <v>3792</v>
      </c>
      <c r="B30" s="251" t="s">
        <v>3796</v>
      </c>
      <c r="C30" s="40" t="s">
        <v>11</v>
      </c>
      <c r="D30" s="40">
        <v>120</v>
      </c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</row>
    <row r="31" spans="1:51" s="1" customFormat="1" x14ac:dyDescent="0.25">
      <c r="A31" s="250" t="s">
        <v>3792</v>
      </c>
      <c r="B31" s="251" t="s">
        <v>3797</v>
      </c>
      <c r="C31" s="40" t="s">
        <v>11</v>
      </c>
      <c r="D31" s="40">
        <v>60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</row>
    <row r="32" spans="1:51" s="1" customFormat="1" x14ac:dyDescent="0.25">
      <c r="A32" s="250" t="s">
        <v>3792</v>
      </c>
      <c r="B32" s="251" t="s">
        <v>3798</v>
      </c>
      <c r="C32" s="40" t="s">
        <v>11</v>
      </c>
      <c r="D32" s="40">
        <v>60</v>
      </c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</row>
    <row r="33" spans="1:51" s="1" customFormat="1" x14ac:dyDescent="0.25">
      <c r="A33" s="250" t="s">
        <v>3792</v>
      </c>
      <c r="B33" s="251" t="s">
        <v>3799</v>
      </c>
      <c r="C33" s="40" t="s">
        <v>11</v>
      </c>
      <c r="D33" s="40">
        <v>60</v>
      </c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</row>
    <row r="34" spans="1:51" x14ac:dyDescent="0.25">
      <c r="A34" s="37"/>
      <c r="B34" s="31" t="s">
        <v>18</v>
      </c>
      <c r="C34" s="31"/>
      <c r="D34" s="33"/>
    </row>
    <row r="35" spans="1:51" s="1" customFormat="1" x14ac:dyDescent="0.25">
      <c r="A35" s="77" t="s">
        <v>19</v>
      </c>
      <c r="B35" s="236" t="s">
        <v>3787</v>
      </c>
      <c r="C35" s="31"/>
      <c r="D35" s="31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</row>
    <row r="36" spans="1:51" s="1" customFormat="1" x14ac:dyDescent="0.25">
      <c r="A36" s="133">
        <v>3024000</v>
      </c>
      <c r="B36" s="134" t="s">
        <v>10</v>
      </c>
      <c r="C36" s="40" t="s">
        <v>11</v>
      </c>
      <c r="D36" s="40">
        <v>80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</row>
    <row r="37" spans="1:51" s="1" customFormat="1" x14ac:dyDescent="0.25">
      <c r="A37" s="133">
        <v>3025000</v>
      </c>
      <c r="B37" s="134" t="s">
        <v>12</v>
      </c>
      <c r="C37" s="40" t="s">
        <v>11</v>
      </c>
      <c r="D37" s="40">
        <v>120</v>
      </c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</row>
    <row r="38" spans="1:51" s="1" customFormat="1" x14ac:dyDescent="0.25">
      <c r="A38" s="133">
        <v>3026000</v>
      </c>
      <c r="B38" s="134" t="s">
        <v>13</v>
      </c>
      <c r="C38" s="40" t="s">
        <v>11</v>
      </c>
      <c r="D38" s="40">
        <v>200</v>
      </c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</row>
    <row r="39" spans="1:51" s="1" customFormat="1" x14ac:dyDescent="0.25">
      <c r="A39" s="133">
        <v>3027000</v>
      </c>
      <c r="B39" s="134" t="s">
        <v>14</v>
      </c>
      <c r="C39" s="40" t="s">
        <v>11</v>
      </c>
      <c r="D39" s="40">
        <v>200</v>
      </c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</row>
    <row r="40" spans="1:51" s="1" customFormat="1" x14ac:dyDescent="0.25">
      <c r="A40" s="133">
        <v>3029000</v>
      </c>
      <c r="B40" s="134" t="s">
        <v>15</v>
      </c>
      <c r="C40" s="40" t="s">
        <v>11</v>
      </c>
      <c r="D40" s="40">
        <v>200</v>
      </c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</row>
    <row r="41" spans="1:51" s="1" customFormat="1" x14ac:dyDescent="0.25">
      <c r="A41" s="133">
        <v>3030000</v>
      </c>
      <c r="B41" s="134" t="s">
        <v>16</v>
      </c>
      <c r="C41" s="40" t="s">
        <v>11</v>
      </c>
      <c r="D41" s="40">
        <v>200</v>
      </c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</row>
    <row r="42" spans="1:51" s="1" customFormat="1" x14ac:dyDescent="0.25">
      <c r="A42" s="133">
        <v>3051000</v>
      </c>
      <c r="B42" s="134" t="s">
        <v>17</v>
      </c>
      <c r="C42" s="40" t="s">
        <v>11</v>
      </c>
      <c r="D42" s="40">
        <v>360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</row>
    <row r="43" spans="1:51" s="1" customFormat="1" x14ac:dyDescent="0.25">
      <c r="A43" s="250" t="s">
        <v>3792</v>
      </c>
      <c r="B43" s="251" t="s">
        <v>3800</v>
      </c>
      <c r="C43" s="40" t="s">
        <v>30</v>
      </c>
      <c r="D43" s="40">
        <v>2000</v>
      </c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</row>
    <row r="44" spans="1:51" s="1" customFormat="1" x14ac:dyDescent="0.25">
      <c r="A44" s="250" t="s">
        <v>3792</v>
      </c>
      <c r="B44" s="251" t="s">
        <v>3796</v>
      </c>
      <c r="C44" s="40" t="s">
        <v>11</v>
      </c>
      <c r="D44" s="40">
        <v>120</v>
      </c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</row>
    <row r="45" spans="1:51" s="1" customFormat="1" x14ac:dyDescent="0.25">
      <c r="A45" s="250" t="s">
        <v>3792</v>
      </c>
      <c r="B45" s="251" t="s">
        <v>3797</v>
      </c>
      <c r="C45" s="40" t="s">
        <v>11</v>
      </c>
      <c r="D45" s="40">
        <v>60</v>
      </c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</row>
    <row r="46" spans="1:51" s="1" customFormat="1" x14ac:dyDescent="0.25">
      <c r="A46" s="250" t="s">
        <v>3792</v>
      </c>
      <c r="B46" s="251" t="s">
        <v>3798</v>
      </c>
      <c r="C46" s="40" t="s">
        <v>11</v>
      </c>
      <c r="D46" s="40">
        <v>60</v>
      </c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</row>
    <row r="47" spans="1:51" s="1" customFormat="1" x14ac:dyDescent="0.25">
      <c r="A47" s="250" t="s">
        <v>3792</v>
      </c>
      <c r="B47" s="251" t="s">
        <v>3799</v>
      </c>
      <c r="C47" s="40" t="s">
        <v>11</v>
      </c>
      <c r="D47" s="40">
        <v>60</v>
      </c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</row>
    <row r="48" spans="1:51" s="1" customFormat="1" x14ac:dyDescent="0.25">
      <c r="A48" s="37"/>
      <c r="B48" s="31" t="s">
        <v>18</v>
      </c>
      <c r="C48" s="31"/>
      <c r="D48" s="31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</row>
    <row r="49" spans="1:51" s="1" customFormat="1" x14ac:dyDescent="0.25">
      <c r="A49" s="77" t="s">
        <v>20</v>
      </c>
      <c r="B49" s="31" t="s">
        <v>21</v>
      </c>
      <c r="C49" s="31"/>
      <c r="D49" s="31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</row>
    <row r="50" spans="1:51" s="1" customFormat="1" x14ac:dyDescent="0.25">
      <c r="A50" s="133">
        <v>3024000</v>
      </c>
      <c r="B50" s="134" t="s">
        <v>10</v>
      </c>
      <c r="C50" s="40" t="s">
        <v>11</v>
      </c>
      <c r="D50" s="40">
        <v>40</v>
      </c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</row>
    <row r="51" spans="1:51" s="1" customFormat="1" x14ac:dyDescent="0.25">
      <c r="A51" s="133">
        <v>3025000</v>
      </c>
      <c r="B51" s="134" t="s">
        <v>12</v>
      </c>
      <c r="C51" s="40" t="s">
        <v>11</v>
      </c>
      <c r="D51" s="40">
        <v>80</v>
      </c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</row>
    <row r="52" spans="1:51" s="1" customFormat="1" x14ac:dyDescent="0.25">
      <c r="A52" s="133">
        <v>3026000</v>
      </c>
      <c r="B52" s="134" t="s">
        <v>13</v>
      </c>
      <c r="C52" s="40" t="s">
        <v>11</v>
      </c>
      <c r="D52" s="40">
        <v>80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</row>
    <row r="53" spans="1:51" s="1" customFormat="1" x14ac:dyDescent="0.25">
      <c r="A53" s="133">
        <v>3027000</v>
      </c>
      <c r="B53" s="134" t="s">
        <v>14</v>
      </c>
      <c r="C53" s="40" t="s">
        <v>11</v>
      </c>
      <c r="D53" s="40">
        <v>80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</row>
    <row r="54" spans="1:51" s="1" customFormat="1" x14ac:dyDescent="0.25">
      <c r="A54" s="133">
        <v>3029000</v>
      </c>
      <c r="B54" s="134" t="s">
        <v>15</v>
      </c>
      <c r="C54" s="40" t="s">
        <v>11</v>
      </c>
      <c r="D54" s="40">
        <v>80</v>
      </c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</row>
    <row r="55" spans="1:51" s="1" customFormat="1" x14ac:dyDescent="0.25">
      <c r="A55" s="133">
        <v>3030000</v>
      </c>
      <c r="B55" s="134" t="s">
        <v>16</v>
      </c>
      <c r="C55" s="40" t="s">
        <v>11</v>
      </c>
      <c r="D55" s="40">
        <v>80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</row>
    <row r="56" spans="1:51" s="1" customFormat="1" x14ac:dyDescent="0.25">
      <c r="A56" s="133">
        <v>3051000</v>
      </c>
      <c r="B56" s="134" t="s">
        <v>17</v>
      </c>
      <c r="C56" s="40" t="s">
        <v>11</v>
      </c>
      <c r="D56" s="40">
        <v>200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</row>
    <row r="57" spans="1:51" s="1" customFormat="1" x14ac:dyDescent="0.25">
      <c r="A57" s="250" t="s">
        <v>3792</v>
      </c>
      <c r="B57" s="251" t="s">
        <v>3800</v>
      </c>
      <c r="C57" s="40" t="s">
        <v>30</v>
      </c>
      <c r="D57" s="40">
        <v>2000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</row>
    <row r="58" spans="1:51" s="1" customFormat="1" x14ac:dyDescent="0.25">
      <c r="A58" s="250" t="s">
        <v>3792</v>
      </c>
      <c r="B58" s="251" t="s">
        <v>3796</v>
      </c>
      <c r="C58" s="40" t="s">
        <v>11</v>
      </c>
      <c r="D58" s="40">
        <v>120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</row>
    <row r="59" spans="1:51" s="1" customFormat="1" x14ac:dyDescent="0.25">
      <c r="A59" s="250" t="s">
        <v>3792</v>
      </c>
      <c r="B59" s="251" t="s">
        <v>3797</v>
      </c>
      <c r="C59" s="40" t="s">
        <v>11</v>
      </c>
      <c r="D59" s="40">
        <v>60</v>
      </c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</row>
    <row r="60" spans="1:51" s="1" customFormat="1" x14ac:dyDescent="0.25">
      <c r="A60" s="250" t="s">
        <v>3792</v>
      </c>
      <c r="B60" s="251" t="s">
        <v>3798</v>
      </c>
      <c r="C60" s="40" t="s">
        <v>11</v>
      </c>
      <c r="D60" s="40">
        <v>60</v>
      </c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</row>
    <row r="61" spans="1:51" s="1" customFormat="1" x14ac:dyDescent="0.25">
      <c r="A61" s="250" t="s">
        <v>3792</v>
      </c>
      <c r="B61" s="251" t="s">
        <v>3799</v>
      </c>
      <c r="C61" s="40" t="s">
        <v>11</v>
      </c>
      <c r="D61" s="40">
        <v>60</v>
      </c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</row>
    <row r="62" spans="1:51" s="1" customFormat="1" x14ac:dyDescent="0.25">
      <c r="A62" s="37"/>
      <c r="B62" s="31" t="s">
        <v>18</v>
      </c>
      <c r="C62" s="31"/>
      <c r="D62" s="31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</row>
    <row r="63" spans="1:51" s="1" customFormat="1" x14ac:dyDescent="0.25">
      <c r="A63" s="77" t="s">
        <v>22</v>
      </c>
      <c r="B63" s="31" t="s">
        <v>23</v>
      </c>
      <c r="C63" s="31"/>
      <c r="D63" s="31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</row>
    <row r="64" spans="1:51" s="1" customFormat="1" x14ac:dyDescent="0.25">
      <c r="A64" s="133">
        <v>3026000</v>
      </c>
      <c r="B64" s="134" t="s">
        <v>13</v>
      </c>
      <c r="C64" s="40" t="s">
        <v>11</v>
      </c>
      <c r="D64" s="40">
        <v>10</v>
      </c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</row>
    <row r="65" spans="1:51" s="1" customFormat="1" x14ac:dyDescent="0.25">
      <c r="A65" s="133">
        <v>3027000</v>
      </c>
      <c r="B65" s="134" t="s">
        <v>14</v>
      </c>
      <c r="C65" s="40" t="s">
        <v>11</v>
      </c>
      <c r="D65" s="40">
        <v>10</v>
      </c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</row>
    <row r="66" spans="1:51" s="1" customFormat="1" x14ac:dyDescent="0.25">
      <c r="A66" s="133">
        <v>3029000</v>
      </c>
      <c r="B66" s="134" t="s">
        <v>15</v>
      </c>
      <c r="C66" s="40" t="s">
        <v>11</v>
      </c>
      <c r="D66" s="40">
        <v>40</v>
      </c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</row>
    <row r="67" spans="1:51" s="1" customFormat="1" x14ac:dyDescent="0.25">
      <c r="A67" s="133">
        <v>3030000</v>
      </c>
      <c r="B67" s="134" t="s">
        <v>16</v>
      </c>
      <c r="C67" s="40" t="s">
        <v>11</v>
      </c>
      <c r="D67" s="40">
        <v>160</v>
      </c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</row>
    <row r="68" spans="1:51" s="1" customFormat="1" x14ac:dyDescent="0.25">
      <c r="A68" s="133">
        <v>3051000</v>
      </c>
      <c r="B68" s="134" t="s">
        <v>17</v>
      </c>
      <c r="C68" s="40" t="s">
        <v>11</v>
      </c>
      <c r="D68" s="40">
        <v>20</v>
      </c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</row>
    <row r="69" spans="1:51" s="1" customFormat="1" x14ac:dyDescent="0.25">
      <c r="A69" s="37"/>
      <c r="B69" s="31" t="s">
        <v>18</v>
      </c>
      <c r="C69" s="31"/>
      <c r="D69" s="31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</row>
    <row r="70" spans="1:51" s="1" customFormat="1" x14ac:dyDescent="0.25">
      <c r="A70" s="77" t="s">
        <v>24</v>
      </c>
      <c r="B70" s="31" t="s">
        <v>25</v>
      </c>
      <c r="C70" s="31"/>
      <c r="D70" s="31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</row>
    <row r="71" spans="1:51" s="1" customFormat="1" x14ac:dyDescent="0.25">
      <c r="A71" s="133">
        <v>2002002</v>
      </c>
      <c r="B71" s="134" t="s">
        <v>26</v>
      </c>
      <c r="C71" s="40" t="s">
        <v>27</v>
      </c>
      <c r="D71" s="135">
        <v>1</v>
      </c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</row>
    <row r="72" spans="1:51" s="1" customFormat="1" x14ac:dyDescent="0.25">
      <c r="A72" s="133">
        <v>2002005</v>
      </c>
      <c r="B72" s="134" t="s">
        <v>28</v>
      </c>
      <c r="C72" s="40" t="s">
        <v>27</v>
      </c>
      <c r="D72" s="135">
        <v>10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</row>
    <row r="73" spans="1:51" s="1" customFormat="1" x14ac:dyDescent="0.25">
      <c r="A73" s="133">
        <v>2002010</v>
      </c>
      <c r="B73" s="134" t="s">
        <v>29</v>
      </c>
      <c r="C73" s="40" t="s">
        <v>30</v>
      </c>
      <c r="D73" s="135">
        <v>400</v>
      </c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</row>
    <row r="74" spans="1:51" s="1" customFormat="1" x14ac:dyDescent="0.25">
      <c r="A74" s="37"/>
      <c r="B74" s="31" t="s">
        <v>18</v>
      </c>
      <c r="C74" s="31"/>
      <c r="D74" s="31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</row>
    <row r="75" spans="1:51" s="1" customFormat="1" x14ac:dyDescent="0.25">
      <c r="A75" s="77" t="s">
        <v>31</v>
      </c>
      <c r="B75" s="31" t="s">
        <v>32</v>
      </c>
      <c r="C75" s="31"/>
      <c r="D75" s="31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</row>
    <row r="76" spans="1:51" s="1" customFormat="1" x14ac:dyDescent="0.25">
      <c r="A76" s="133">
        <v>2003003</v>
      </c>
      <c r="B76" s="134" t="s">
        <v>33</v>
      </c>
      <c r="C76" s="40" t="s">
        <v>27</v>
      </c>
      <c r="D76" s="135">
        <v>1</v>
      </c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</row>
    <row r="77" spans="1:51" s="1" customFormat="1" x14ac:dyDescent="0.25">
      <c r="A77" s="133">
        <v>2003005</v>
      </c>
      <c r="B77" s="134" t="s">
        <v>34</v>
      </c>
      <c r="C77" s="40" t="s">
        <v>27</v>
      </c>
      <c r="D77" s="135">
        <v>10</v>
      </c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</row>
    <row r="78" spans="1:51" s="1" customFormat="1" x14ac:dyDescent="0.25">
      <c r="A78" s="133">
        <v>2003011</v>
      </c>
      <c r="B78" s="134" t="s">
        <v>35</v>
      </c>
      <c r="C78" s="40" t="s">
        <v>30</v>
      </c>
      <c r="D78" s="135">
        <v>180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</row>
    <row r="79" spans="1:51" s="1" customFormat="1" x14ac:dyDescent="0.25">
      <c r="A79" s="133">
        <v>2003016</v>
      </c>
      <c r="B79" s="134" t="s">
        <v>36</v>
      </c>
      <c r="C79" s="40" t="s">
        <v>37</v>
      </c>
      <c r="D79" s="135">
        <v>80</v>
      </c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</row>
    <row r="80" spans="1:51" s="1" customFormat="1" x14ac:dyDescent="0.25">
      <c r="A80" s="37"/>
      <c r="B80" s="31" t="s">
        <v>18</v>
      </c>
      <c r="C80" s="31"/>
      <c r="D80" s="31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</row>
    <row r="81" spans="1:16379" s="1" customFormat="1" x14ac:dyDescent="0.25">
      <c r="A81" s="77" t="s">
        <v>38</v>
      </c>
      <c r="B81" s="31" t="s">
        <v>39</v>
      </c>
      <c r="C81" s="31"/>
      <c r="D81" s="3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</row>
    <row r="82" spans="1:16379" s="1" customFormat="1" x14ac:dyDescent="0.25">
      <c r="A82" s="133">
        <v>2004001</v>
      </c>
      <c r="B82" s="2" t="s">
        <v>40</v>
      </c>
      <c r="C82" s="40" t="s">
        <v>30</v>
      </c>
      <c r="D82" s="136">
        <v>15</v>
      </c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</row>
    <row r="83" spans="1:16379" s="1" customFormat="1" x14ac:dyDescent="0.25">
      <c r="A83" s="133">
        <v>2004002</v>
      </c>
      <c r="B83" s="2" t="s">
        <v>41</v>
      </c>
      <c r="C83" s="40" t="s">
        <v>30</v>
      </c>
      <c r="D83" s="136">
        <v>15</v>
      </c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</row>
    <row r="84" spans="1:16379" s="1" customFormat="1" x14ac:dyDescent="0.25">
      <c r="A84" s="133">
        <v>2004003</v>
      </c>
      <c r="B84" s="2" t="s">
        <v>42</v>
      </c>
      <c r="C84" s="40" t="s">
        <v>30</v>
      </c>
      <c r="D84" s="136">
        <v>15</v>
      </c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</row>
    <row r="85" spans="1:16379" s="1" customFormat="1" x14ac:dyDescent="0.25">
      <c r="A85" s="133">
        <v>2001001</v>
      </c>
      <c r="B85" s="2" t="s">
        <v>43</v>
      </c>
      <c r="C85" s="40" t="s">
        <v>30</v>
      </c>
      <c r="D85" s="136">
        <v>23</v>
      </c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</row>
    <row r="86" spans="1:16379" s="1" customFormat="1" x14ac:dyDescent="0.25">
      <c r="A86" s="133">
        <v>2001002</v>
      </c>
      <c r="B86" s="2" t="s">
        <v>44</v>
      </c>
      <c r="C86" s="40" t="s">
        <v>45</v>
      </c>
      <c r="D86" s="136">
        <v>30</v>
      </c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</row>
    <row r="87" spans="1:16379" s="1" customFormat="1" x14ac:dyDescent="0.25">
      <c r="A87" s="77"/>
      <c r="B87" s="31" t="s">
        <v>18</v>
      </c>
      <c r="C87" s="31"/>
      <c r="D87" s="33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 s="31"/>
      <c r="BA87" s="74"/>
      <c r="BB87" s="33"/>
      <c r="BC87" s="76"/>
      <c r="BD87" s="77"/>
      <c r="BE87" s="31"/>
      <c r="BF87" s="31"/>
      <c r="BG87" s="74"/>
      <c r="BH87" s="33"/>
      <c r="BI87" s="76"/>
      <c r="BJ87" s="77"/>
      <c r="BK87" s="31"/>
      <c r="BL87" s="31"/>
      <c r="BM87" s="74"/>
      <c r="BN87" s="33"/>
      <c r="BO87" s="76"/>
      <c r="BP87" s="77"/>
      <c r="BQ87" s="31"/>
      <c r="BR87" s="31"/>
      <c r="BS87" s="74"/>
      <c r="BT87" s="33"/>
      <c r="BU87" s="76"/>
      <c r="BV87" s="77"/>
      <c r="BW87" s="31"/>
      <c r="BX87" s="31"/>
      <c r="BY87" s="74"/>
      <c r="BZ87" s="33"/>
      <c r="CA87" s="76"/>
      <c r="CB87" s="77"/>
      <c r="CC87" s="31"/>
      <c r="CD87" s="31"/>
      <c r="CE87" s="74"/>
      <c r="CF87" s="33"/>
      <c r="CG87" s="76"/>
      <c r="CH87" s="77"/>
      <c r="CI87" s="31"/>
      <c r="CJ87" s="31"/>
      <c r="CK87" s="74"/>
      <c r="CL87" s="33"/>
      <c r="CM87" s="76"/>
      <c r="CN87" s="77"/>
      <c r="CO87" s="31"/>
      <c r="CP87" s="31"/>
      <c r="CQ87" s="74"/>
      <c r="CR87" s="33"/>
      <c r="CS87" s="76"/>
      <c r="CT87" s="77"/>
      <c r="CU87" s="31"/>
      <c r="CV87" s="31"/>
      <c r="CW87" s="74"/>
      <c r="CX87" s="33"/>
      <c r="CY87" s="76"/>
      <c r="CZ87" s="77"/>
      <c r="DA87" s="31"/>
      <c r="DB87" s="31"/>
      <c r="DC87" s="74"/>
      <c r="DD87" s="33"/>
      <c r="DE87" s="76"/>
      <c r="DF87" s="77"/>
      <c r="DG87" s="31"/>
      <c r="DH87" s="31"/>
      <c r="DI87" s="74"/>
      <c r="DJ87" s="33"/>
      <c r="DK87" s="76"/>
      <c r="DL87" s="77"/>
      <c r="DM87" s="31"/>
      <c r="DN87" s="31"/>
      <c r="DO87" s="74"/>
      <c r="DP87" s="33"/>
      <c r="DQ87" s="76"/>
      <c r="DR87" s="77"/>
      <c r="DS87" s="31"/>
      <c r="DT87" s="31"/>
      <c r="DU87" s="74"/>
      <c r="DV87" s="33"/>
      <c r="DW87" s="76"/>
      <c r="DX87" s="77"/>
      <c r="DY87" s="31"/>
      <c r="DZ87" s="31"/>
      <c r="EA87" s="74"/>
      <c r="EB87" s="33"/>
      <c r="EC87" s="76"/>
      <c r="ED87" s="77"/>
      <c r="EE87" s="31"/>
      <c r="EF87" s="31"/>
      <c r="EG87" s="74"/>
      <c r="EH87" s="33"/>
      <c r="EI87" s="76"/>
      <c r="EJ87" s="77"/>
      <c r="EK87" s="31"/>
      <c r="EL87" s="31"/>
      <c r="EM87" s="74"/>
      <c r="EN87" s="33"/>
      <c r="EO87" s="76"/>
      <c r="EP87" s="77"/>
      <c r="EQ87" s="31"/>
      <c r="ER87" s="31"/>
      <c r="ES87" s="74"/>
      <c r="ET87" s="33"/>
      <c r="EU87" s="76"/>
      <c r="EV87" s="77"/>
      <c r="EW87" s="31"/>
      <c r="EX87" s="31"/>
      <c r="EY87" s="74"/>
      <c r="EZ87" s="33"/>
      <c r="FA87" s="76"/>
      <c r="FB87" s="77"/>
      <c r="FC87" s="31"/>
      <c r="FD87" s="31"/>
      <c r="FE87" s="74"/>
      <c r="FF87" s="33"/>
      <c r="FG87" s="76"/>
      <c r="FH87" s="77"/>
      <c r="FI87" s="31"/>
      <c r="FJ87" s="31"/>
      <c r="FK87" s="74"/>
      <c r="FL87" s="33"/>
      <c r="FM87" s="76"/>
      <c r="FN87" s="77"/>
      <c r="FO87" s="31"/>
      <c r="FP87" s="31"/>
      <c r="FQ87" s="74"/>
      <c r="FR87" s="33"/>
      <c r="FS87" s="76"/>
      <c r="FT87" s="77"/>
      <c r="FU87" s="31"/>
      <c r="FV87" s="31"/>
      <c r="FW87" s="74"/>
      <c r="FX87" s="33"/>
      <c r="FY87" s="76"/>
      <c r="FZ87" s="77"/>
      <c r="GA87" s="31"/>
      <c r="GB87" s="31"/>
      <c r="GC87" s="74"/>
      <c r="GD87" s="33"/>
      <c r="GE87" s="76"/>
      <c r="GF87" s="77"/>
      <c r="GG87" s="31"/>
      <c r="GH87" s="31"/>
      <c r="GI87" s="74"/>
      <c r="GJ87" s="33"/>
      <c r="GK87" s="76"/>
      <c r="GL87" s="77"/>
      <c r="GM87" s="31"/>
      <c r="GN87" s="31"/>
      <c r="GO87" s="74"/>
      <c r="GP87" s="33"/>
      <c r="GQ87" s="76"/>
      <c r="GR87" s="77"/>
      <c r="GS87" s="31"/>
      <c r="GT87" s="31"/>
      <c r="GU87" s="74"/>
      <c r="GV87" s="33"/>
      <c r="GW87" s="76"/>
      <c r="GX87" s="77"/>
      <c r="GY87" s="31"/>
      <c r="GZ87" s="31"/>
      <c r="HA87" s="74"/>
      <c r="HB87" s="33"/>
      <c r="HC87" s="76"/>
      <c r="HD87" s="77"/>
      <c r="HE87" s="31"/>
      <c r="HF87" s="31"/>
      <c r="HG87" s="74"/>
      <c r="HH87" s="33"/>
      <c r="HI87" s="76"/>
      <c r="HJ87" s="77"/>
      <c r="HK87" s="31"/>
      <c r="HL87" s="31"/>
      <c r="HM87" s="74"/>
      <c r="HN87" s="33"/>
      <c r="HO87" s="76"/>
      <c r="HP87" s="77"/>
      <c r="HQ87" s="31"/>
      <c r="HR87" s="31"/>
      <c r="HS87" s="74"/>
      <c r="HT87" s="33"/>
      <c r="HU87" s="76"/>
      <c r="HV87" s="77"/>
      <c r="HW87" s="31"/>
      <c r="HX87" s="31"/>
      <c r="HY87" s="74"/>
      <c r="HZ87" s="33"/>
      <c r="IA87" s="76"/>
      <c r="IB87" s="77"/>
      <c r="IC87" s="31"/>
      <c r="ID87" s="31"/>
      <c r="IE87" s="74"/>
      <c r="IF87" s="33"/>
      <c r="IG87" s="76"/>
      <c r="IH87" s="77"/>
      <c r="II87" s="31"/>
      <c r="IJ87" s="31"/>
      <c r="IK87" s="74"/>
      <c r="IL87" s="33"/>
      <c r="IM87" s="76"/>
      <c r="IN87" s="77"/>
      <c r="IO87" s="31"/>
      <c r="IP87" s="31"/>
      <c r="IQ87" s="74"/>
      <c r="IR87" s="33"/>
      <c r="IS87" s="76"/>
      <c r="IT87" s="77"/>
      <c r="IU87" s="31"/>
      <c r="IV87" s="31"/>
      <c r="IW87" s="74"/>
      <c r="IX87" s="33"/>
      <c r="IY87" s="76"/>
      <c r="IZ87" s="77"/>
      <c r="JA87" s="31"/>
      <c r="JB87" s="31"/>
      <c r="JC87" s="74"/>
      <c r="JD87" s="33"/>
      <c r="JE87" s="76"/>
      <c r="JF87" s="77"/>
      <c r="JG87" s="31"/>
      <c r="JH87" s="31"/>
      <c r="JI87" s="74"/>
      <c r="JJ87" s="33"/>
      <c r="JK87" s="76"/>
      <c r="JL87" s="77"/>
      <c r="JM87" s="31"/>
      <c r="JN87" s="31"/>
      <c r="JO87" s="74"/>
      <c r="JP87" s="33"/>
      <c r="JQ87" s="76"/>
      <c r="JR87" s="77"/>
      <c r="JS87" s="31"/>
      <c r="JT87" s="31"/>
      <c r="JU87" s="74"/>
      <c r="JV87" s="33"/>
      <c r="JW87" s="76"/>
      <c r="JX87" s="77"/>
      <c r="JY87" s="31"/>
      <c r="JZ87" s="31"/>
      <c r="KA87" s="74"/>
      <c r="KB87" s="33"/>
      <c r="KC87" s="76"/>
      <c r="KD87" s="77"/>
      <c r="KE87" s="31"/>
      <c r="KF87" s="31"/>
      <c r="KG87" s="74"/>
      <c r="KH87" s="33"/>
      <c r="KI87" s="76"/>
      <c r="KJ87" s="77"/>
      <c r="KK87" s="31"/>
      <c r="KL87" s="31"/>
      <c r="KM87" s="74"/>
      <c r="KN87" s="33"/>
      <c r="KO87" s="76"/>
      <c r="KP87" s="77"/>
      <c r="KQ87" s="31"/>
      <c r="KR87" s="31"/>
      <c r="KS87" s="74"/>
      <c r="KT87" s="33"/>
      <c r="KU87" s="76"/>
      <c r="KV87" s="77"/>
      <c r="KW87" s="31"/>
      <c r="KX87" s="31"/>
      <c r="KY87" s="74"/>
      <c r="KZ87" s="33"/>
      <c r="LA87" s="76"/>
      <c r="LB87" s="77"/>
      <c r="LC87" s="31"/>
      <c r="LD87" s="31"/>
      <c r="LE87" s="74"/>
      <c r="LF87" s="33"/>
      <c r="LG87" s="76"/>
      <c r="LH87" s="77"/>
      <c r="LI87" s="31"/>
      <c r="LJ87" s="31"/>
      <c r="LK87" s="74"/>
      <c r="LL87" s="33"/>
      <c r="LM87" s="76"/>
      <c r="LN87" s="77"/>
      <c r="LO87" s="31"/>
      <c r="LP87" s="31"/>
      <c r="LQ87" s="74"/>
      <c r="LR87" s="33"/>
      <c r="LS87" s="76"/>
      <c r="LT87" s="77"/>
      <c r="LU87" s="31"/>
      <c r="LV87" s="31"/>
      <c r="LW87" s="74"/>
      <c r="LX87" s="33"/>
      <c r="LY87" s="76"/>
      <c r="LZ87" s="77"/>
      <c r="MA87" s="31"/>
      <c r="MB87" s="31"/>
      <c r="MC87" s="74"/>
      <c r="MD87" s="33"/>
      <c r="ME87" s="76"/>
      <c r="MF87" s="77"/>
      <c r="MG87" s="31"/>
      <c r="MH87" s="31"/>
      <c r="MI87" s="74"/>
      <c r="MJ87" s="33"/>
      <c r="MK87" s="76"/>
      <c r="ML87" s="77"/>
      <c r="MM87" s="31"/>
      <c r="MN87" s="31"/>
      <c r="MO87" s="74"/>
      <c r="MP87" s="33"/>
      <c r="MQ87" s="76"/>
      <c r="MR87" s="77"/>
      <c r="MS87" s="31"/>
      <c r="MT87" s="31"/>
      <c r="MU87" s="74"/>
      <c r="MV87" s="33"/>
      <c r="MW87" s="76"/>
      <c r="MX87" s="77"/>
      <c r="MY87" s="31"/>
      <c r="MZ87" s="31"/>
      <c r="NA87" s="74"/>
      <c r="NB87" s="33"/>
      <c r="NC87" s="76"/>
      <c r="ND87" s="77"/>
      <c r="NE87" s="31"/>
      <c r="NF87" s="31"/>
      <c r="NG87" s="74"/>
      <c r="NH87" s="33"/>
      <c r="NI87" s="76"/>
      <c r="NJ87" s="77"/>
      <c r="NK87" s="31"/>
      <c r="NL87" s="31"/>
      <c r="NM87" s="74"/>
      <c r="NN87" s="33"/>
      <c r="NO87" s="76"/>
      <c r="NP87" s="77"/>
      <c r="NQ87" s="31"/>
      <c r="NR87" s="31"/>
      <c r="NS87" s="74"/>
      <c r="NT87" s="33"/>
      <c r="NU87" s="76"/>
      <c r="NV87" s="77"/>
      <c r="NW87" s="31"/>
      <c r="NX87" s="31"/>
      <c r="NY87" s="74"/>
      <c r="NZ87" s="33"/>
      <c r="OA87" s="76"/>
      <c r="OB87" s="77"/>
      <c r="OC87" s="31"/>
      <c r="OD87" s="31"/>
      <c r="OE87" s="74"/>
      <c r="OF87" s="33"/>
      <c r="OG87" s="76"/>
      <c r="OH87" s="77"/>
      <c r="OI87" s="31"/>
      <c r="OJ87" s="31"/>
      <c r="OK87" s="74"/>
      <c r="OL87" s="33"/>
      <c r="OM87" s="76"/>
      <c r="ON87" s="77"/>
      <c r="OO87" s="31"/>
      <c r="OP87" s="31"/>
      <c r="OQ87" s="74"/>
      <c r="OR87" s="33"/>
      <c r="OS87" s="76"/>
      <c r="OT87" s="77"/>
      <c r="OU87" s="31"/>
      <c r="OV87" s="31"/>
      <c r="OW87" s="74"/>
      <c r="OX87" s="33"/>
      <c r="OY87" s="76"/>
      <c r="OZ87" s="77"/>
      <c r="PA87" s="31"/>
      <c r="PB87" s="31"/>
      <c r="PC87" s="74"/>
      <c r="PD87" s="33"/>
      <c r="PE87" s="76"/>
      <c r="PF87" s="77"/>
      <c r="PG87" s="31"/>
      <c r="PH87" s="31"/>
      <c r="PI87" s="74"/>
      <c r="PJ87" s="33"/>
      <c r="PK87" s="76"/>
      <c r="PL87" s="77"/>
      <c r="PM87" s="31"/>
      <c r="PN87" s="31"/>
      <c r="PO87" s="74"/>
      <c r="PP87" s="33"/>
      <c r="PQ87" s="76"/>
      <c r="PR87" s="77"/>
      <c r="PS87" s="31"/>
      <c r="PT87" s="31"/>
      <c r="PU87" s="74"/>
      <c r="PV87" s="33"/>
      <c r="PW87" s="76"/>
      <c r="PX87" s="77"/>
      <c r="PY87" s="31"/>
      <c r="PZ87" s="31"/>
      <c r="QA87" s="74"/>
      <c r="QB87" s="33"/>
      <c r="QC87" s="76"/>
      <c r="QD87" s="77"/>
      <c r="QE87" s="31"/>
      <c r="QF87" s="31"/>
      <c r="QG87" s="74"/>
      <c r="QH87" s="33"/>
      <c r="QI87" s="76"/>
      <c r="QJ87" s="77"/>
      <c r="QK87" s="31"/>
      <c r="QL87" s="31"/>
      <c r="QM87" s="74"/>
      <c r="QN87" s="33"/>
      <c r="QO87" s="76"/>
      <c r="QP87" s="77"/>
      <c r="QQ87" s="31"/>
      <c r="QR87" s="31"/>
      <c r="QS87" s="74"/>
      <c r="QT87" s="33"/>
      <c r="QU87" s="76"/>
      <c r="QV87" s="77"/>
      <c r="QW87" s="31"/>
      <c r="QX87" s="31"/>
      <c r="QY87" s="74"/>
      <c r="QZ87" s="33"/>
      <c r="RA87" s="76"/>
      <c r="RB87" s="77"/>
      <c r="RC87" s="31"/>
      <c r="RD87" s="31"/>
      <c r="RE87" s="74"/>
      <c r="RF87" s="33"/>
      <c r="RG87" s="76"/>
      <c r="RH87" s="77"/>
      <c r="RI87" s="31"/>
      <c r="RJ87" s="31"/>
      <c r="RK87" s="74"/>
      <c r="RL87" s="33"/>
      <c r="RM87" s="76"/>
      <c r="RN87" s="77"/>
      <c r="RO87" s="31"/>
      <c r="RP87" s="31"/>
      <c r="RQ87" s="74"/>
      <c r="RR87" s="33"/>
      <c r="RS87" s="76"/>
      <c r="RT87" s="77"/>
      <c r="RU87" s="31"/>
      <c r="RV87" s="31"/>
      <c r="RW87" s="74"/>
      <c r="RX87" s="33"/>
      <c r="RY87" s="76"/>
      <c r="RZ87" s="77"/>
      <c r="SA87" s="31"/>
      <c r="SB87" s="31"/>
      <c r="SC87" s="74"/>
      <c r="SD87" s="33"/>
      <c r="SE87" s="76"/>
      <c r="SF87" s="77"/>
      <c r="SG87" s="31"/>
      <c r="SH87" s="31"/>
      <c r="SI87" s="74"/>
      <c r="SJ87" s="33"/>
      <c r="SK87" s="76"/>
      <c r="SL87" s="77"/>
      <c r="SM87" s="31"/>
      <c r="SN87" s="31"/>
      <c r="SO87" s="74"/>
      <c r="SP87" s="33"/>
      <c r="SQ87" s="76"/>
      <c r="SR87" s="77"/>
      <c r="SS87" s="31"/>
      <c r="ST87" s="31"/>
      <c r="SU87" s="74"/>
      <c r="SV87" s="33"/>
      <c r="SW87" s="76"/>
      <c r="SX87" s="77"/>
      <c r="SY87" s="31"/>
      <c r="SZ87" s="31"/>
      <c r="TA87" s="74"/>
      <c r="TB87" s="33"/>
      <c r="TC87" s="76"/>
      <c r="TD87" s="77"/>
      <c r="TE87" s="31"/>
      <c r="TF87" s="31"/>
      <c r="TG87" s="74"/>
      <c r="TH87" s="33"/>
      <c r="TI87" s="76"/>
      <c r="TJ87" s="77"/>
      <c r="TK87" s="31"/>
      <c r="TL87" s="31"/>
      <c r="TM87" s="74"/>
      <c r="TN87" s="33"/>
      <c r="TO87" s="76"/>
      <c r="TP87" s="77"/>
      <c r="TQ87" s="31"/>
      <c r="TR87" s="31"/>
      <c r="TS87" s="74"/>
      <c r="TT87" s="33"/>
      <c r="TU87" s="76"/>
      <c r="TV87" s="77"/>
      <c r="TW87" s="31"/>
      <c r="TX87" s="31"/>
      <c r="TY87" s="74"/>
      <c r="TZ87" s="33"/>
      <c r="UA87" s="76"/>
      <c r="UB87" s="77"/>
      <c r="UC87" s="31"/>
      <c r="UD87" s="31"/>
      <c r="UE87" s="74"/>
      <c r="UF87" s="33"/>
      <c r="UG87" s="76"/>
      <c r="UH87" s="77"/>
      <c r="UI87" s="31"/>
      <c r="UJ87" s="31"/>
      <c r="UK87" s="74"/>
      <c r="UL87" s="33"/>
      <c r="UM87" s="76"/>
      <c r="UN87" s="77"/>
      <c r="UO87" s="31"/>
      <c r="UP87" s="31"/>
      <c r="UQ87" s="74"/>
      <c r="UR87" s="33"/>
      <c r="US87" s="76"/>
      <c r="UT87" s="77"/>
      <c r="UU87" s="31"/>
      <c r="UV87" s="31"/>
      <c r="UW87" s="74"/>
      <c r="UX87" s="33"/>
      <c r="UY87" s="76"/>
      <c r="UZ87" s="77"/>
      <c r="VA87" s="31"/>
      <c r="VB87" s="31"/>
      <c r="VC87" s="74"/>
      <c r="VD87" s="33"/>
      <c r="VE87" s="76"/>
      <c r="VF87" s="77"/>
      <c r="VG87" s="31"/>
      <c r="VH87" s="31"/>
      <c r="VI87" s="74"/>
      <c r="VJ87" s="33"/>
      <c r="VK87" s="76"/>
      <c r="VL87" s="77"/>
      <c r="VM87" s="31"/>
      <c r="VN87" s="31"/>
      <c r="VO87" s="74"/>
      <c r="VP87" s="33"/>
      <c r="VQ87" s="76"/>
      <c r="VR87" s="77"/>
      <c r="VS87" s="31"/>
      <c r="VT87" s="31"/>
      <c r="VU87" s="74"/>
      <c r="VV87" s="33"/>
      <c r="VW87" s="76"/>
      <c r="VX87" s="77"/>
      <c r="VY87" s="31"/>
      <c r="VZ87" s="31"/>
      <c r="WA87" s="74"/>
      <c r="WB87" s="33"/>
      <c r="WC87" s="76"/>
      <c r="WD87" s="77"/>
      <c r="WE87" s="31"/>
      <c r="WF87" s="31"/>
      <c r="WG87" s="74"/>
      <c r="WH87" s="33"/>
      <c r="WI87" s="76"/>
      <c r="WJ87" s="77"/>
      <c r="WK87" s="31"/>
      <c r="WL87" s="31"/>
      <c r="WM87" s="74"/>
      <c r="WN87" s="33"/>
      <c r="WO87" s="76"/>
      <c r="WP87" s="77"/>
      <c r="WQ87" s="31"/>
      <c r="WR87" s="31"/>
      <c r="WS87" s="74"/>
      <c r="WT87" s="33"/>
      <c r="WU87" s="76"/>
      <c r="WV87" s="77"/>
      <c r="WW87" s="31"/>
      <c r="WX87" s="31"/>
      <c r="WY87" s="74"/>
      <c r="WZ87" s="33"/>
      <c r="XA87" s="76"/>
      <c r="XB87" s="77"/>
      <c r="XC87" s="31"/>
      <c r="XD87" s="31"/>
      <c r="XE87" s="74"/>
      <c r="XF87" s="33"/>
      <c r="XG87" s="76"/>
      <c r="XH87" s="77"/>
      <c r="XI87" s="31"/>
      <c r="XJ87" s="31"/>
      <c r="XK87" s="74"/>
      <c r="XL87" s="33"/>
      <c r="XM87" s="76"/>
      <c r="XN87" s="77"/>
      <c r="XO87" s="31"/>
      <c r="XP87" s="31"/>
      <c r="XQ87" s="74"/>
      <c r="XR87" s="33"/>
      <c r="XS87" s="76"/>
      <c r="XT87" s="77"/>
      <c r="XU87" s="31"/>
      <c r="XV87" s="31"/>
      <c r="XW87" s="74"/>
      <c r="XX87" s="33"/>
      <c r="XY87" s="76"/>
      <c r="XZ87" s="77"/>
      <c r="YA87" s="31"/>
      <c r="YB87" s="31"/>
      <c r="YC87" s="74"/>
      <c r="YD87" s="33"/>
      <c r="YE87" s="76"/>
      <c r="YF87" s="77"/>
      <c r="YG87" s="31"/>
      <c r="YH87" s="31"/>
      <c r="YI87" s="74"/>
      <c r="YJ87" s="33"/>
      <c r="YK87" s="76"/>
      <c r="YL87" s="77"/>
      <c r="YM87" s="31"/>
      <c r="YN87" s="31"/>
      <c r="YO87" s="74"/>
      <c r="YP87" s="33"/>
      <c r="YQ87" s="76"/>
      <c r="YR87" s="77"/>
      <c r="YS87" s="31"/>
      <c r="YT87" s="31"/>
      <c r="YU87" s="74"/>
      <c r="YV87" s="33"/>
      <c r="YW87" s="76"/>
      <c r="YX87" s="77"/>
      <c r="YY87" s="31"/>
      <c r="YZ87" s="31"/>
      <c r="ZA87" s="74"/>
      <c r="ZB87" s="33"/>
      <c r="ZC87" s="76"/>
      <c r="ZD87" s="77"/>
      <c r="ZE87" s="31"/>
      <c r="ZF87" s="31"/>
      <c r="ZG87" s="74"/>
      <c r="ZH87" s="33"/>
      <c r="ZI87" s="76"/>
      <c r="ZJ87" s="77"/>
      <c r="ZK87" s="31"/>
      <c r="ZL87" s="31"/>
      <c r="ZM87" s="74"/>
      <c r="ZN87" s="33"/>
      <c r="ZO87" s="76"/>
      <c r="ZP87" s="77"/>
      <c r="ZQ87" s="31"/>
      <c r="ZR87" s="31"/>
      <c r="ZS87" s="74"/>
      <c r="ZT87" s="33"/>
      <c r="ZU87" s="76"/>
      <c r="ZV87" s="77"/>
      <c r="ZW87" s="31"/>
      <c r="ZX87" s="31"/>
      <c r="ZY87" s="74"/>
      <c r="ZZ87" s="33"/>
      <c r="AAA87" s="76"/>
      <c r="AAB87" s="77"/>
      <c r="AAC87" s="31"/>
      <c r="AAD87" s="31"/>
      <c r="AAE87" s="74"/>
      <c r="AAF87" s="33"/>
      <c r="AAG87" s="76"/>
      <c r="AAH87" s="77"/>
      <c r="AAI87" s="31"/>
      <c r="AAJ87" s="31"/>
      <c r="AAK87" s="74"/>
      <c r="AAL87" s="33"/>
      <c r="AAM87" s="76"/>
      <c r="AAN87" s="77"/>
      <c r="AAO87" s="31"/>
      <c r="AAP87" s="31"/>
      <c r="AAQ87" s="74"/>
      <c r="AAR87" s="33"/>
      <c r="AAS87" s="76"/>
      <c r="AAT87" s="77"/>
      <c r="AAU87" s="31"/>
      <c r="AAV87" s="31"/>
      <c r="AAW87" s="74"/>
      <c r="AAX87" s="33"/>
      <c r="AAY87" s="76"/>
      <c r="AAZ87" s="77"/>
      <c r="ABA87" s="31"/>
      <c r="ABB87" s="31"/>
      <c r="ABC87" s="74"/>
      <c r="ABD87" s="33"/>
      <c r="ABE87" s="76"/>
      <c r="ABF87" s="77"/>
      <c r="ABG87" s="31"/>
      <c r="ABH87" s="31"/>
      <c r="ABI87" s="74"/>
      <c r="ABJ87" s="33"/>
      <c r="ABK87" s="76"/>
      <c r="ABL87" s="77"/>
      <c r="ABM87" s="31"/>
      <c r="ABN87" s="31"/>
      <c r="ABO87" s="74"/>
      <c r="ABP87" s="33"/>
      <c r="ABQ87" s="76"/>
      <c r="ABR87" s="77"/>
      <c r="ABS87" s="31"/>
      <c r="ABT87" s="31"/>
      <c r="ABU87" s="74"/>
      <c r="ABV87" s="33"/>
      <c r="ABW87" s="76"/>
      <c r="ABX87" s="77"/>
      <c r="ABY87" s="31"/>
      <c r="ABZ87" s="31"/>
      <c r="ACA87" s="74"/>
      <c r="ACB87" s="33"/>
      <c r="ACC87" s="76"/>
      <c r="ACD87" s="77"/>
      <c r="ACE87" s="31"/>
      <c r="ACF87" s="31"/>
      <c r="ACG87" s="74"/>
      <c r="ACH87" s="33"/>
      <c r="ACI87" s="76"/>
      <c r="ACJ87" s="77"/>
      <c r="ACK87" s="31"/>
      <c r="ACL87" s="31"/>
      <c r="ACM87" s="74"/>
      <c r="ACN87" s="33"/>
      <c r="ACO87" s="76"/>
      <c r="ACP87" s="77"/>
      <c r="ACQ87" s="31"/>
      <c r="ACR87" s="31"/>
      <c r="ACS87" s="74"/>
      <c r="ACT87" s="33"/>
      <c r="ACU87" s="76"/>
      <c r="ACV87" s="77"/>
      <c r="ACW87" s="31"/>
      <c r="ACX87" s="31"/>
      <c r="ACY87" s="74"/>
      <c r="ACZ87" s="33"/>
      <c r="ADA87" s="76"/>
      <c r="ADB87" s="77"/>
      <c r="ADC87" s="31"/>
      <c r="ADD87" s="31"/>
      <c r="ADE87" s="74"/>
      <c r="ADF87" s="33"/>
      <c r="ADG87" s="76"/>
      <c r="ADH87" s="77"/>
      <c r="ADI87" s="31"/>
      <c r="ADJ87" s="31"/>
      <c r="ADK87" s="74"/>
      <c r="ADL87" s="33"/>
      <c r="ADM87" s="76"/>
      <c r="ADN87" s="77"/>
      <c r="ADO87" s="31"/>
      <c r="ADP87" s="31"/>
      <c r="ADQ87" s="74"/>
      <c r="ADR87" s="33"/>
      <c r="ADS87" s="76"/>
      <c r="ADT87" s="77"/>
      <c r="ADU87" s="31"/>
      <c r="ADV87" s="31"/>
      <c r="ADW87" s="74"/>
      <c r="ADX87" s="33"/>
      <c r="ADY87" s="76"/>
      <c r="ADZ87" s="77"/>
      <c r="AEA87" s="31"/>
      <c r="AEB87" s="31"/>
      <c r="AEC87" s="74"/>
      <c r="AED87" s="33"/>
      <c r="AEE87" s="76"/>
      <c r="AEF87" s="77"/>
      <c r="AEG87" s="31"/>
      <c r="AEH87" s="31"/>
      <c r="AEI87" s="74"/>
      <c r="AEJ87" s="33"/>
      <c r="AEK87" s="76"/>
      <c r="AEL87" s="77"/>
      <c r="AEM87" s="31"/>
      <c r="AEN87" s="31"/>
      <c r="AEO87" s="74"/>
      <c r="AEP87" s="33"/>
      <c r="AEQ87" s="76"/>
      <c r="AER87" s="77"/>
      <c r="AES87" s="31"/>
      <c r="AET87" s="31"/>
      <c r="AEU87" s="74"/>
      <c r="AEV87" s="33"/>
      <c r="AEW87" s="76"/>
      <c r="AEX87" s="77"/>
      <c r="AEY87" s="31"/>
      <c r="AEZ87" s="31"/>
      <c r="AFA87" s="74"/>
      <c r="AFB87" s="33"/>
      <c r="AFC87" s="76"/>
      <c r="AFD87" s="77"/>
      <c r="AFE87" s="31"/>
      <c r="AFF87" s="31"/>
      <c r="AFG87" s="74"/>
      <c r="AFH87" s="33"/>
      <c r="AFI87" s="76"/>
      <c r="AFJ87" s="77"/>
      <c r="AFK87" s="31"/>
      <c r="AFL87" s="31"/>
      <c r="AFM87" s="74"/>
      <c r="AFN87" s="33"/>
      <c r="AFO87" s="76"/>
      <c r="AFP87" s="77"/>
      <c r="AFQ87" s="31"/>
      <c r="AFR87" s="31"/>
      <c r="AFS87" s="74"/>
      <c r="AFT87" s="33"/>
      <c r="AFU87" s="76"/>
      <c r="AFV87" s="77"/>
      <c r="AFW87" s="31"/>
      <c r="AFX87" s="31"/>
      <c r="AFY87" s="74"/>
      <c r="AFZ87" s="33"/>
      <c r="AGA87" s="76"/>
      <c r="AGB87" s="77"/>
      <c r="AGC87" s="31"/>
      <c r="AGD87" s="31"/>
      <c r="AGE87" s="74"/>
      <c r="AGF87" s="33"/>
      <c r="AGG87" s="76"/>
      <c r="AGH87" s="77"/>
      <c r="AGI87" s="31"/>
      <c r="AGJ87" s="31"/>
      <c r="AGK87" s="74"/>
      <c r="AGL87" s="33"/>
      <c r="AGM87" s="76"/>
      <c r="AGN87" s="77"/>
      <c r="AGO87" s="31"/>
      <c r="AGP87" s="31"/>
      <c r="AGQ87" s="74"/>
      <c r="AGR87" s="33"/>
      <c r="AGS87" s="76"/>
      <c r="AGT87" s="77"/>
      <c r="AGU87" s="31"/>
      <c r="AGV87" s="31"/>
      <c r="AGW87" s="74"/>
      <c r="AGX87" s="33"/>
      <c r="AGY87" s="76"/>
      <c r="AGZ87" s="77"/>
      <c r="AHA87" s="31"/>
      <c r="AHB87" s="31"/>
      <c r="AHC87" s="74"/>
      <c r="AHD87" s="33"/>
      <c r="AHE87" s="76"/>
      <c r="AHF87" s="77"/>
      <c r="AHG87" s="31"/>
      <c r="AHH87" s="31"/>
      <c r="AHI87" s="74"/>
      <c r="AHJ87" s="33"/>
      <c r="AHK87" s="76"/>
      <c r="AHL87" s="77"/>
      <c r="AHM87" s="31"/>
      <c r="AHN87" s="31"/>
      <c r="AHO87" s="74"/>
      <c r="AHP87" s="33"/>
      <c r="AHQ87" s="76"/>
      <c r="AHR87" s="77"/>
      <c r="AHS87" s="31"/>
      <c r="AHT87" s="31"/>
      <c r="AHU87" s="74"/>
      <c r="AHV87" s="33"/>
      <c r="AHW87" s="76"/>
      <c r="AHX87" s="77"/>
      <c r="AHY87" s="31"/>
      <c r="AHZ87" s="31"/>
      <c r="AIA87" s="74"/>
      <c r="AIB87" s="33"/>
      <c r="AIC87" s="76"/>
      <c r="AID87" s="77"/>
      <c r="AIE87" s="31"/>
      <c r="AIF87" s="31"/>
      <c r="AIG87" s="74"/>
      <c r="AIH87" s="33"/>
      <c r="AII87" s="76"/>
      <c r="AIJ87" s="77"/>
      <c r="AIK87" s="31"/>
      <c r="AIL87" s="31"/>
      <c r="AIM87" s="74"/>
      <c r="AIN87" s="33"/>
      <c r="AIO87" s="76"/>
      <c r="AIP87" s="77"/>
      <c r="AIQ87" s="31"/>
      <c r="AIR87" s="31"/>
      <c r="AIS87" s="74"/>
      <c r="AIT87" s="33"/>
      <c r="AIU87" s="76"/>
      <c r="AIV87" s="77"/>
      <c r="AIW87" s="31"/>
      <c r="AIX87" s="31"/>
      <c r="AIY87" s="74"/>
      <c r="AIZ87" s="33"/>
      <c r="AJA87" s="76"/>
      <c r="AJB87" s="77"/>
      <c r="AJC87" s="31"/>
      <c r="AJD87" s="31"/>
      <c r="AJE87" s="74"/>
      <c r="AJF87" s="33"/>
      <c r="AJG87" s="76"/>
      <c r="AJH87" s="77"/>
      <c r="AJI87" s="31"/>
      <c r="AJJ87" s="31"/>
      <c r="AJK87" s="74"/>
      <c r="AJL87" s="33"/>
      <c r="AJM87" s="76"/>
      <c r="AJN87" s="77"/>
      <c r="AJO87" s="31"/>
      <c r="AJP87" s="31"/>
      <c r="AJQ87" s="74"/>
      <c r="AJR87" s="33"/>
      <c r="AJS87" s="76"/>
      <c r="AJT87" s="77"/>
      <c r="AJU87" s="31"/>
      <c r="AJV87" s="31"/>
      <c r="AJW87" s="74"/>
      <c r="AJX87" s="33"/>
      <c r="AJY87" s="76"/>
      <c r="AJZ87" s="77"/>
      <c r="AKA87" s="31"/>
      <c r="AKB87" s="31"/>
      <c r="AKC87" s="74"/>
      <c r="AKD87" s="33"/>
      <c r="AKE87" s="76"/>
      <c r="AKF87" s="77"/>
      <c r="AKG87" s="31"/>
      <c r="AKH87" s="31"/>
      <c r="AKI87" s="74"/>
      <c r="AKJ87" s="33"/>
      <c r="AKK87" s="76"/>
      <c r="AKL87" s="77"/>
      <c r="AKM87" s="31"/>
      <c r="AKN87" s="31"/>
      <c r="AKO87" s="74"/>
      <c r="AKP87" s="33"/>
      <c r="AKQ87" s="76"/>
      <c r="AKR87" s="77"/>
      <c r="AKS87" s="31"/>
      <c r="AKT87" s="31"/>
      <c r="AKU87" s="74"/>
      <c r="AKV87" s="33"/>
      <c r="AKW87" s="76"/>
      <c r="AKX87" s="77"/>
      <c r="AKY87" s="31"/>
      <c r="AKZ87" s="31"/>
      <c r="ALA87" s="74"/>
      <c r="ALB87" s="33"/>
      <c r="ALC87" s="76"/>
      <c r="ALD87" s="77"/>
      <c r="ALE87" s="31"/>
      <c r="ALF87" s="31"/>
      <c r="ALG87" s="74"/>
      <c r="ALH87" s="33"/>
      <c r="ALI87" s="76"/>
      <c r="ALJ87" s="77"/>
      <c r="ALK87" s="31"/>
      <c r="ALL87" s="31"/>
      <c r="ALM87" s="74"/>
      <c r="ALN87" s="33"/>
      <c r="ALO87" s="76"/>
      <c r="ALP87" s="77"/>
      <c r="ALQ87" s="31"/>
      <c r="ALR87" s="31"/>
      <c r="ALS87" s="74"/>
      <c r="ALT87" s="33"/>
      <c r="ALU87" s="76"/>
      <c r="ALV87" s="77"/>
      <c r="ALW87" s="31"/>
      <c r="ALX87" s="31"/>
      <c r="ALY87" s="74"/>
      <c r="ALZ87" s="33"/>
      <c r="AMA87" s="76"/>
      <c r="AMB87" s="77"/>
      <c r="AMC87" s="31"/>
      <c r="AMD87" s="31"/>
      <c r="AME87" s="74"/>
      <c r="AMF87" s="33"/>
      <c r="AMG87" s="76"/>
      <c r="AMH87" s="77"/>
      <c r="AMI87" s="31"/>
      <c r="AMJ87" s="31"/>
      <c r="AMK87" s="74"/>
      <c r="AML87" s="33"/>
      <c r="AMM87" s="76"/>
      <c r="AMN87" s="77"/>
      <c r="AMO87" s="31"/>
      <c r="AMP87" s="31"/>
      <c r="AMQ87" s="74"/>
      <c r="AMR87" s="33"/>
      <c r="AMS87" s="76"/>
      <c r="AMT87" s="77"/>
      <c r="AMU87" s="31"/>
      <c r="AMV87" s="31"/>
      <c r="AMW87" s="74"/>
      <c r="AMX87" s="33"/>
      <c r="AMY87" s="76"/>
      <c r="AMZ87" s="77"/>
      <c r="ANA87" s="31"/>
      <c r="ANB87" s="31"/>
      <c r="ANC87" s="74"/>
      <c r="AND87" s="33"/>
      <c r="ANE87" s="76"/>
      <c r="ANF87" s="77"/>
      <c r="ANG87" s="31"/>
      <c r="ANH87" s="31"/>
      <c r="ANI87" s="74"/>
      <c r="ANJ87" s="33"/>
      <c r="ANK87" s="76"/>
      <c r="ANL87" s="77"/>
      <c r="ANM87" s="31"/>
      <c r="ANN87" s="31"/>
      <c r="ANO87" s="74"/>
      <c r="ANP87" s="33"/>
      <c r="ANQ87" s="76"/>
      <c r="ANR87" s="77"/>
      <c r="ANS87" s="31"/>
      <c r="ANT87" s="31"/>
      <c r="ANU87" s="74"/>
      <c r="ANV87" s="33"/>
      <c r="ANW87" s="76"/>
      <c r="ANX87" s="77"/>
      <c r="ANY87" s="31"/>
      <c r="ANZ87" s="31"/>
      <c r="AOA87" s="74"/>
      <c r="AOB87" s="33"/>
      <c r="AOC87" s="76"/>
      <c r="AOD87" s="77"/>
      <c r="AOE87" s="31"/>
      <c r="AOF87" s="31"/>
      <c r="AOG87" s="74"/>
      <c r="AOH87" s="33"/>
      <c r="AOI87" s="76"/>
      <c r="AOJ87" s="77"/>
      <c r="AOK87" s="31"/>
      <c r="AOL87" s="31"/>
      <c r="AOM87" s="74"/>
      <c r="AON87" s="33"/>
      <c r="AOO87" s="76"/>
      <c r="AOP87" s="77"/>
      <c r="AOQ87" s="31"/>
      <c r="AOR87" s="31"/>
      <c r="AOS87" s="74"/>
      <c r="AOT87" s="33"/>
      <c r="AOU87" s="76"/>
      <c r="AOV87" s="77"/>
      <c r="AOW87" s="31"/>
      <c r="AOX87" s="31"/>
      <c r="AOY87" s="74"/>
      <c r="AOZ87" s="33"/>
      <c r="APA87" s="76"/>
      <c r="APB87" s="77"/>
      <c r="APC87" s="31"/>
      <c r="APD87" s="31"/>
      <c r="APE87" s="74"/>
      <c r="APF87" s="33"/>
      <c r="APG87" s="76"/>
      <c r="APH87" s="77"/>
      <c r="API87" s="31"/>
      <c r="APJ87" s="31"/>
      <c r="APK87" s="74"/>
      <c r="APL87" s="33"/>
      <c r="APM87" s="76"/>
      <c r="APN87" s="77"/>
      <c r="APO87" s="31"/>
      <c r="APP87" s="31"/>
      <c r="APQ87" s="74"/>
      <c r="APR87" s="33"/>
      <c r="APS87" s="76"/>
      <c r="APT87" s="77"/>
      <c r="APU87" s="31"/>
      <c r="APV87" s="31"/>
      <c r="APW87" s="74"/>
      <c r="APX87" s="33"/>
      <c r="APY87" s="76"/>
      <c r="APZ87" s="77"/>
      <c r="AQA87" s="31"/>
      <c r="AQB87" s="31"/>
      <c r="AQC87" s="74"/>
      <c r="AQD87" s="33"/>
      <c r="AQE87" s="76"/>
      <c r="AQF87" s="77"/>
      <c r="AQG87" s="31"/>
      <c r="AQH87" s="31"/>
      <c r="AQI87" s="74"/>
      <c r="AQJ87" s="33"/>
      <c r="AQK87" s="76"/>
      <c r="AQL87" s="77"/>
      <c r="AQM87" s="31"/>
      <c r="AQN87" s="31"/>
      <c r="AQO87" s="74"/>
      <c r="AQP87" s="33"/>
      <c r="AQQ87" s="76"/>
      <c r="AQR87" s="77"/>
      <c r="AQS87" s="31"/>
      <c r="AQT87" s="31"/>
      <c r="AQU87" s="74"/>
      <c r="AQV87" s="33"/>
      <c r="AQW87" s="76"/>
      <c r="AQX87" s="77"/>
      <c r="AQY87" s="31"/>
      <c r="AQZ87" s="31"/>
      <c r="ARA87" s="74"/>
      <c r="ARB87" s="33"/>
      <c r="ARC87" s="76"/>
      <c r="ARD87" s="77"/>
      <c r="ARE87" s="31"/>
      <c r="ARF87" s="31"/>
      <c r="ARG87" s="74"/>
      <c r="ARH87" s="33"/>
      <c r="ARI87" s="76"/>
      <c r="ARJ87" s="77"/>
      <c r="ARK87" s="31"/>
      <c r="ARL87" s="31"/>
      <c r="ARM87" s="74"/>
      <c r="ARN87" s="33"/>
      <c r="ARO87" s="76"/>
      <c r="ARP87" s="77"/>
      <c r="ARQ87" s="31"/>
      <c r="ARR87" s="31"/>
      <c r="ARS87" s="74"/>
      <c r="ART87" s="33"/>
      <c r="ARU87" s="76"/>
      <c r="ARV87" s="77"/>
      <c r="ARW87" s="31"/>
      <c r="ARX87" s="31"/>
      <c r="ARY87" s="74"/>
      <c r="ARZ87" s="33"/>
      <c r="ASA87" s="76"/>
      <c r="ASB87" s="77"/>
      <c r="ASC87" s="31"/>
      <c r="ASD87" s="31"/>
      <c r="ASE87" s="74"/>
      <c r="ASF87" s="33"/>
      <c r="ASG87" s="76"/>
      <c r="ASH87" s="77"/>
      <c r="ASI87" s="31"/>
      <c r="ASJ87" s="31"/>
      <c r="ASK87" s="74"/>
      <c r="ASL87" s="33"/>
      <c r="ASM87" s="76"/>
      <c r="ASN87" s="77"/>
      <c r="ASO87" s="31"/>
      <c r="ASP87" s="31"/>
      <c r="ASQ87" s="74"/>
      <c r="ASR87" s="33"/>
      <c r="ASS87" s="76"/>
      <c r="AST87" s="77"/>
      <c r="ASU87" s="31"/>
      <c r="ASV87" s="31"/>
      <c r="ASW87" s="74"/>
      <c r="ASX87" s="33"/>
      <c r="ASY87" s="76"/>
      <c r="ASZ87" s="77"/>
      <c r="ATA87" s="31"/>
      <c r="ATB87" s="31"/>
      <c r="ATC87" s="74"/>
      <c r="ATD87" s="33"/>
      <c r="ATE87" s="76"/>
      <c r="ATF87" s="77"/>
      <c r="ATG87" s="31"/>
      <c r="ATH87" s="31"/>
      <c r="ATI87" s="74"/>
      <c r="ATJ87" s="33"/>
      <c r="ATK87" s="76"/>
      <c r="ATL87" s="77"/>
      <c r="ATM87" s="31"/>
      <c r="ATN87" s="31"/>
      <c r="ATO87" s="74"/>
      <c r="ATP87" s="33"/>
      <c r="ATQ87" s="76"/>
      <c r="ATR87" s="77"/>
      <c r="ATS87" s="31"/>
      <c r="ATT87" s="31"/>
      <c r="ATU87" s="74"/>
      <c r="ATV87" s="33"/>
      <c r="ATW87" s="76"/>
      <c r="ATX87" s="77"/>
      <c r="ATY87" s="31"/>
      <c r="ATZ87" s="31"/>
      <c r="AUA87" s="74"/>
      <c r="AUB87" s="33"/>
      <c r="AUC87" s="76"/>
      <c r="AUD87" s="77"/>
      <c r="AUE87" s="31"/>
      <c r="AUF87" s="31"/>
      <c r="AUG87" s="74"/>
      <c r="AUH87" s="33"/>
      <c r="AUI87" s="76"/>
      <c r="AUJ87" s="77"/>
      <c r="AUK87" s="31"/>
      <c r="AUL87" s="31"/>
      <c r="AUM87" s="74"/>
      <c r="AUN87" s="33"/>
      <c r="AUO87" s="76"/>
      <c r="AUP87" s="77"/>
      <c r="AUQ87" s="31"/>
      <c r="AUR87" s="31"/>
      <c r="AUS87" s="74"/>
      <c r="AUT87" s="33"/>
      <c r="AUU87" s="76"/>
      <c r="AUV87" s="77"/>
      <c r="AUW87" s="31"/>
      <c r="AUX87" s="31"/>
      <c r="AUY87" s="74"/>
      <c r="AUZ87" s="33"/>
      <c r="AVA87" s="76"/>
      <c r="AVB87" s="77"/>
      <c r="AVC87" s="31"/>
      <c r="AVD87" s="31"/>
      <c r="AVE87" s="74"/>
      <c r="AVF87" s="33"/>
      <c r="AVG87" s="76"/>
      <c r="AVH87" s="77"/>
      <c r="AVI87" s="31"/>
      <c r="AVJ87" s="31"/>
      <c r="AVK87" s="74"/>
      <c r="AVL87" s="33"/>
      <c r="AVM87" s="76"/>
      <c r="AVN87" s="77"/>
      <c r="AVO87" s="31"/>
      <c r="AVP87" s="31"/>
      <c r="AVQ87" s="74"/>
      <c r="AVR87" s="33"/>
      <c r="AVS87" s="76"/>
      <c r="AVT87" s="77"/>
      <c r="AVU87" s="31"/>
      <c r="AVV87" s="31"/>
      <c r="AVW87" s="74"/>
      <c r="AVX87" s="33"/>
      <c r="AVY87" s="76"/>
      <c r="AVZ87" s="77"/>
      <c r="AWA87" s="31"/>
      <c r="AWB87" s="31"/>
      <c r="AWC87" s="74"/>
      <c r="AWD87" s="33"/>
      <c r="AWE87" s="76"/>
      <c r="AWF87" s="77"/>
      <c r="AWG87" s="31"/>
      <c r="AWH87" s="31"/>
      <c r="AWI87" s="74"/>
      <c r="AWJ87" s="33"/>
      <c r="AWK87" s="76"/>
      <c r="AWL87" s="77"/>
      <c r="AWM87" s="31"/>
      <c r="AWN87" s="31"/>
      <c r="AWO87" s="74"/>
      <c r="AWP87" s="33"/>
      <c r="AWQ87" s="76"/>
      <c r="AWR87" s="77"/>
      <c r="AWS87" s="31"/>
      <c r="AWT87" s="31"/>
      <c r="AWU87" s="74"/>
      <c r="AWV87" s="33"/>
      <c r="AWW87" s="76"/>
      <c r="AWX87" s="77"/>
      <c r="AWY87" s="31"/>
      <c r="AWZ87" s="31"/>
      <c r="AXA87" s="74"/>
      <c r="AXB87" s="33"/>
      <c r="AXC87" s="76"/>
      <c r="AXD87" s="77"/>
      <c r="AXE87" s="31"/>
      <c r="AXF87" s="31"/>
      <c r="AXG87" s="74"/>
      <c r="AXH87" s="33"/>
      <c r="AXI87" s="76"/>
      <c r="AXJ87" s="77"/>
      <c r="AXK87" s="31"/>
      <c r="AXL87" s="31"/>
      <c r="AXM87" s="74"/>
      <c r="AXN87" s="33"/>
      <c r="AXO87" s="76"/>
      <c r="AXP87" s="77"/>
      <c r="AXQ87" s="31"/>
      <c r="AXR87" s="31"/>
      <c r="AXS87" s="74"/>
      <c r="AXT87" s="33"/>
      <c r="AXU87" s="76"/>
      <c r="AXV87" s="77"/>
      <c r="AXW87" s="31"/>
      <c r="AXX87" s="31"/>
      <c r="AXY87" s="74"/>
      <c r="AXZ87" s="33"/>
      <c r="AYA87" s="76"/>
      <c r="AYB87" s="77"/>
      <c r="AYC87" s="31"/>
      <c r="AYD87" s="31"/>
      <c r="AYE87" s="74"/>
      <c r="AYF87" s="33"/>
      <c r="AYG87" s="76"/>
      <c r="AYH87" s="77"/>
      <c r="AYI87" s="31"/>
      <c r="AYJ87" s="31"/>
      <c r="AYK87" s="74"/>
      <c r="AYL87" s="33"/>
      <c r="AYM87" s="76"/>
      <c r="AYN87" s="77"/>
      <c r="AYO87" s="31"/>
      <c r="AYP87" s="31"/>
      <c r="AYQ87" s="74"/>
      <c r="AYR87" s="33"/>
      <c r="AYS87" s="76"/>
      <c r="AYT87" s="77"/>
      <c r="AYU87" s="31"/>
      <c r="AYV87" s="31"/>
      <c r="AYW87" s="74"/>
      <c r="AYX87" s="33"/>
      <c r="AYY87" s="76"/>
      <c r="AYZ87" s="77"/>
      <c r="AZA87" s="31"/>
      <c r="AZB87" s="31"/>
      <c r="AZC87" s="74"/>
      <c r="AZD87" s="33"/>
      <c r="AZE87" s="76"/>
      <c r="AZF87" s="77"/>
      <c r="AZG87" s="31"/>
      <c r="AZH87" s="31"/>
      <c r="AZI87" s="74"/>
      <c r="AZJ87" s="33"/>
      <c r="AZK87" s="76"/>
      <c r="AZL87" s="77"/>
      <c r="AZM87" s="31"/>
      <c r="AZN87" s="31"/>
      <c r="AZO87" s="74"/>
      <c r="AZP87" s="33"/>
      <c r="AZQ87" s="76"/>
      <c r="AZR87" s="77"/>
      <c r="AZS87" s="31"/>
      <c r="AZT87" s="31"/>
      <c r="AZU87" s="74"/>
      <c r="AZV87" s="33"/>
      <c r="AZW87" s="76"/>
      <c r="AZX87" s="77"/>
      <c r="AZY87" s="31"/>
      <c r="AZZ87" s="31"/>
      <c r="BAA87" s="74"/>
      <c r="BAB87" s="33"/>
      <c r="BAC87" s="76"/>
      <c r="BAD87" s="77"/>
      <c r="BAE87" s="31"/>
      <c r="BAF87" s="31"/>
      <c r="BAG87" s="74"/>
      <c r="BAH87" s="33"/>
      <c r="BAI87" s="76"/>
      <c r="BAJ87" s="77"/>
      <c r="BAK87" s="31"/>
      <c r="BAL87" s="31"/>
      <c r="BAM87" s="74"/>
      <c r="BAN87" s="33"/>
      <c r="BAO87" s="76"/>
      <c r="BAP87" s="77"/>
      <c r="BAQ87" s="31"/>
      <c r="BAR87" s="31"/>
      <c r="BAS87" s="74"/>
      <c r="BAT87" s="33"/>
      <c r="BAU87" s="76"/>
      <c r="BAV87" s="77"/>
      <c r="BAW87" s="31"/>
      <c r="BAX87" s="31"/>
      <c r="BAY87" s="74"/>
      <c r="BAZ87" s="33"/>
      <c r="BBA87" s="76"/>
      <c r="BBB87" s="77"/>
      <c r="BBC87" s="31"/>
      <c r="BBD87" s="31"/>
      <c r="BBE87" s="74"/>
      <c r="BBF87" s="33"/>
      <c r="BBG87" s="76"/>
      <c r="BBH87" s="77"/>
      <c r="BBI87" s="31"/>
      <c r="BBJ87" s="31"/>
      <c r="BBK87" s="74"/>
      <c r="BBL87" s="33"/>
      <c r="BBM87" s="76"/>
      <c r="BBN87" s="77"/>
      <c r="BBO87" s="31"/>
      <c r="BBP87" s="31"/>
      <c r="BBQ87" s="74"/>
      <c r="BBR87" s="33"/>
      <c r="BBS87" s="76"/>
      <c r="BBT87" s="77"/>
      <c r="BBU87" s="31"/>
      <c r="BBV87" s="31"/>
      <c r="BBW87" s="74"/>
      <c r="BBX87" s="33"/>
      <c r="BBY87" s="76"/>
      <c r="BBZ87" s="77"/>
      <c r="BCA87" s="31"/>
      <c r="BCB87" s="31"/>
      <c r="BCC87" s="74"/>
      <c r="BCD87" s="33"/>
      <c r="BCE87" s="76"/>
      <c r="BCF87" s="77"/>
      <c r="BCG87" s="31"/>
      <c r="BCH87" s="31"/>
      <c r="BCI87" s="74"/>
      <c r="BCJ87" s="33"/>
      <c r="BCK87" s="76"/>
      <c r="BCL87" s="77"/>
      <c r="BCM87" s="31"/>
      <c r="BCN87" s="31"/>
      <c r="BCO87" s="74"/>
      <c r="BCP87" s="33"/>
      <c r="BCQ87" s="76"/>
      <c r="BCR87" s="77"/>
      <c r="BCS87" s="31"/>
      <c r="BCT87" s="31"/>
      <c r="BCU87" s="74"/>
      <c r="BCV87" s="33"/>
      <c r="BCW87" s="76"/>
      <c r="BCX87" s="77"/>
      <c r="BCY87" s="31"/>
      <c r="BCZ87" s="31"/>
      <c r="BDA87" s="74"/>
      <c r="BDB87" s="33"/>
      <c r="BDC87" s="76"/>
      <c r="BDD87" s="77"/>
      <c r="BDE87" s="31"/>
      <c r="BDF87" s="31"/>
      <c r="BDG87" s="74"/>
      <c r="BDH87" s="33"/>
      <c r="BDI87" s="76"/>
      <c r="BDJ87" s="77"/>
      <c r="BDK87" s="31"/>
      <c r="BDL87" s="31"/>
      <c r="BDM87" s="74"/>
      <c r="BDN87" s="33"/>
      <c r="BDO87" s="76"/>
      <c r="BDP87" s="77"/>
      <c r="BDQ87" s="31"/>
      <c r="BDR87" s="31"/>
      <c r="BDS87" s="74"/>
      <c r="BDT87" s="33"/>
      <c r="BDU87" s="76"/>
      <c r="BDV87" s="77"/>
      <c r="BDW87" s="31"/>
      <c r="BDX87" s="31"/>
      <c r="BDY87" s="74"/>
      <c r="BDZ87" s="33"/>
      <c r="BEA87" s="76"/>
      <c r="BEB87" s="77"/>
      <c r="BEC87" s="31"/>
      <c r="BED87" s="31"/>
      <c r="BEE87" s="74"/>
      <c r="BEF87" s="33"/>
      <c r="BEG87" s="76"/>
      <c r="BEH87" s="77"/>
      <c r="BEI87" s="31"/>
      <c r="BEJ87" s="31"/>
      <c r="BEK87" s="74"/>
      <c r="BEL87" s="33"/>
      <c r="BEM87" s="76"/>
      <c r="BEN87" s="77"/>
      <c r="BEO87" s="31"/>
      <c r="BEP87" s="31"/>
      <c r="BEQ87" s="74"/>
      <c r="BER87" s="33"/>
      <c r="BES87" s="76"/>
      <c r="BET87" s="77"/>
      <c r="BEU87" s="31"/>
      <c r="BEV87" s="31"/>
      <c r="BEW87" s="74"/>
      <c r="BEX87" s="33"/>
      <c r="BEY87" s="76"/>
      <c r="BEZ87" s="77"/>
      <c r="BFA87" s="31"/>
      <c r="BFB87" s="31"/>
      <c r="BFC87" s="74"/>
      <c r="BFD87" s="33"/>
      <c r="BFE87" s="76"/>
      <c r="BFF87" s="77"/>
      <c r="BFG87" s="31"/>
      <c r="BFH87" s="31"/>
      <c r="BFI87" s="74"/>
      <c r="BFJ87" s="33"/>
      <c r="BFK87" s="76"/>
      <c r="BFL87" s="77"/>
      <c r="BFM87" s="31"/>
      <c r="BFN87" s="31"/>
      <c r="BFO87" s="74"/>
      <c r="BFP87" s="33"/>
      <c r="BFQ87" s="76"/>
      <c r="BFR87" s="77"/>
      <c r="BFS87" s="31"/>
      <c r="BFT87" s="31"/>
      <c r="BFU87" s="74"/>
      <c r="BFV87" s="33"/>
      <c r="BFW87" s="76"/>
      <c r="BFX87" s="77"/>
      <c r="BFY87" s="31"/>
      <c r="BFZ87" s="31"/>
      <c r="BGA87" s="74"/>
      <c r="BGB87" s="33"/>
      <c r="BGC87" s="76"/>
      <c r="BGD87" s="77"/>
      <c r="BGE87" s="31"/>
      <c r="BGF87" s="31"/>
      <c r="BGG87" s="74"/>
      <c r="BGH87" s="33"/>
      <c r="BGI87" s="76"/>
      <c r="BGJ87" s="77"/>
      <c r="BGK87" s="31"/>
      <c r="BGL87" s="31"/>
      <c r="BGM87" s="74"/>
      <c r="BGN87" s="33"/>
      <c r="BGO87" s="76"/>
      <c r="BGP87" s="77"/>
      <c r="BGQ87" s="31"/>
      <c r="BGR87" s="31"/>
      <c r="BGS87" s="74"/>
      <c r="BGT87" s="33"/>
      <c r="BGU87" s="76"/>
      <c r="BGV87" s="77"/>
      <c r="BGW87" s="31"/>
      <c r="BGX87" s="31"/>
      <c r="BGY87" s="74"/>
      <c r="BGZ87" s="33"/>
      <c r="BHA87" s="76"/>
      <c r="BHB87" s="77"/>
      <c r="BHC87" s="31"/>
      <c r="BHD87" s="31"/>
      <c r="BHE87" s="74"/>
      <c r="BHF87" s="33"/>
      <c r="BHG87" s="76"/>
      <c r="BHH87" s="77"/>
      <c r="BHI87" s="31"/>
      <c r="BHJ87" s="31"/>
      <c r="BHK87" s="74"/>
      <c r="BHL87" s="33"/>
      <c r="BHM87" s="76"/>
      <c r="BHN87" s="77"/>
      <c r="BHO87" s="31"/>
      <c r="BHP87" s="31"/>
      <c r="BHQ87" s="74"/>
      <c r="BHR87" s="33"/>
      <c r="BHS87" s="76"/>
      <c r="BHT87" s="77"/>
      <c r="BHU87" s="31"/>
      <c r="BHV87" s="31"/>
      <c r="BHW87" s="74"/>
      <c r="BHX87" s="33"/>
      <c r="BHY87" s="76"/>
      <c r="BHZ87" s="77"/>
      <c r="BIA87" s="31"/>
      <c r="BIB87" s="31"/>
      <c r="BIC87" s="74"/>
      <c r="BID87" s="33"/>
      <c r="BIE87" s="76"/>
      <c r="BIF87" s="77"/>
      <c r="BIG87" s="31"/>
      <c r="BIH87" s="31"/>
      <c r="BII87" s="74"/>
      <c r="BIJ87" s="33"/>
      <c r="BIK87" s="76"/>
      <c r="BIL87" s="77"/>
      <c r="BIM87" s="31"/>
      <c r="BIN87" s="31"/>
      <c r="BIO87" s="74"/>
      <c r="BIP87" s="33"/>
      <c r="BIQ87" s="76"/>
      <c r="BIR87" s="77"/>
      <c r="BIS87" s="31"/>
      <c r="BIT87" s="31"/>
      <c r="BIU87" s="74"/>
      <c r="BIV87" s="33"/>
      <c r="BIW87" s="76"/>
      <c r="BIX87" s="77"/>
      <c r="BIY87" s="31"/>
      <c r="BIZ87" s="31"/>
      <c r="BJA87" s="74"/>
      <c r="BJB87" s="33"/>
      <c r="BJC87" s="76"/>
      <c r="BJD87" s="77"/>
      <c r="BJE87" s="31"/>
      <c r="BJF87" s="31"/>
      <c r="BJG87" s="74"/>
      <c r="BJH87" s="33"/>
      <c r="BJI87" s="76"/>
      <c r="BJJ87" s="77"/>
      <c r="BJK87" s="31"/>
      <c r="BJL87" s="31"/>
      <c r="BJM87" s="74"/>
      <c r="BJN87" s="33"/>
      <c r="BJO87" s="76"/>
      <c r="BJP87" s="77"/>
      <c r="BJQ87" s="31"/>
      <c r="BJR87" s="31"/>
      <c r="BJS87" s="74"/>
      <c r="BJT87" s="33"/>
      <c r="BJU87" s="76"/>
      <c r="BJV87" s="77"/>
      <c r="BJW87" s="31"/>
      <c r="BJX87" s="31"/>
      <c r="BJY87" s="74"/>
      <c r="BJZ87" s="33"/>
      <c r="BKA87" s="76"/>
      <c r="BKB87" s="77"/>
      <c r="BKC87" s="31"/>
      <c r="BKD87" s="31"/>
      <c r="BKE87" s="74"/>
      <c r="BKF87" s="33"/>
      <c r="BKG87" s="76"/>
      <c r="BKH87" s="77"/>
      <c r="BKI87" s="31"/>
      <c r="BKJ87" s="31"/>
      <c r="BKK87" s="74"/>
      <c r="BKL87" s="33"/>
      <c r="BKM87" s="76"/>
      <c r="BKN87" s="77"/>
      <c r="BKO87" s="31"/>
      <c r="BKP87" s="31"/>
      <c r="BKQ87" s="74"/>
      <c r="BKR87" s="33"/>
      <c r="BKS87" s="76"/>
      <c r="BKT87" s="77"/>
      <c r="BKU87" s="31"/>
      <c r="BKV87" s="31"/>
      <c r="BKW87" s="74"/>
      <c r="BKX87" s="33"/>
      <c r="BKY87" s="76"/>
      <c r="BKZ87" s="77"/>
      <c r="BLA87" s="31"/>
      <c r="BLB87" s="31"/>
      <c r="BLC87" s="74"/>
      <c r="BLD87" s="33"/>
      <c r="BLE87" s="76"/>
      <c r="BLF87" s="77"/>
      <c r="BLG87" s="31"/>
      <c r="BLH87" s="31"/>
      <c r="BLI87" s="74"/>
      <c r="BLJ87" s="33"/>
      <c r="BLK87" s="76"/>
      <c r="BLL87" s="77"/>
      <c r="BLM87" s="31"/>
      <c r="BLN87" s="31"/>
      <c r="BLO87" s="74"/>
      <c r="BLP87" s="33"/>
      <c r="BLQ87" s="76"/>
      <c r="BLR87" s="77"/>
      <c r="BLS87" s="31"/>
      <c r="BLT87" s="31"/>
      <c r="BLU87" s="74"/>
      <c r="BLV87" s="33"/>
      <c r="BLW87" s="76"/>
      <c r="BLX87" s="77"/>
      <c r="BLY87" s="31"/>
      <c r="BLZ87" s="31"/>
      <c r="BMA87" s="74"/>
      <c r="BMB87" s="33"/>
      <c r="BMC87" s="76"/>
      <c r="BMD87" s="77"/>
      <c r="BME87" s="31"/>
      <c r="BMF87" s="31"/>
      <c r="BMG87" s="74"/>
      <c r="BMH87" s="33"/>
      <c r="BMI87" s="76"/>
      <c r="BMJ87" s="77"/>
      <c r="BMK87" s="31"/>
      <c r="BML87" s="31"/>
      <c r="BMM87" s="74"/>
      <c r="BMN87" s="33"/>
      <c r="BMO87" s="76"/>
      <c r="BMP87" s="77"/>
      <c r="BMQ87" s="31"/>
      <c r="BMR87" s="31"/>
      <c r="BMS87" s="74"/>
      <c r="BMT87" s="33"/>
      <c r="BMU87" s="76"/>
      <c r="BMV87" s="77"/>
      <c r="BMW87" s="31"/>
      <c r="BMX87" s="31"/>
      <c r="BMY87" s="74"/>
      <c r="BMZ87" s="33"/>
      <c r="BNA87" s="76"/>
      <c r="BNB87" s="77"/>
      <c r="BNC87" s="31"/>
      <c r="BND87" s="31"/>
      <c r="BNE87" s="74"/>
      <c r="BNF87" s="33"/>
      <c r="BNG87" s="76"/>
      <c r="BNH87" s="77"/>
      <c r="BNI87" s="31"/>
      <c r="BNJ87" s="31"/>
      <c r="BNK87" s="74"/>
      <c r="BNL87" s="33"/>
      <c r="BNM87" s="76"/>
      <c r="BNN87" s="77"/>
      <c r="BNO87" s="31"/>
      <c r="BNP87" s="31"/>
      <c r="BNQ87" s="74"/>
      <c r="BNR87" s="33"/>
      <c r="BNS87" s="76"/>
      <c r="BNT87" s="77"/>
      <c r="BNU87" s="31"/>
      <c r="BNV87" s="31"/>
      <c r="BNW87" s="74"/>
      <c r="BNX87" s="33"/>
      <c r="BNY87" s="76"/>
      <c r="BNZ87" s="77"/>
      <c r="BOA87" s="31"/>
      <c r="BOB87" s="31"/>
      <c r="BOC87" s="74"/>
      <c r="BOD87" s="33"/>
      <c r="BOE87" s="76"/>
      <c r="BOF87" s="77"/>
      <c r="BOG87" s="31"/>
      <c r="BOH87" s="31"/>
      <c r="BOI87" s="74"/>
      <c r="BOJ87" s="33"/>
      <c r="BOK87" s="76"/>
      <c r="BOL87" s="77"/>
      <c r="BOM87" s="31"/>
      <c r="BON87" s="31"/>
      <c r="BOO87" s="74"/>
      <c r="BOP87" s="33"/>
      <c r="BOQ87" s="76"/>
      <c r="BOR87" s="77"/>
      <c r="BOS87" s="31"/>
      <c r="BOT87" s="31"/>
      <c r="BOU87" s="74"/>
      <c r="BOV87" s="33"/>
      <c r="BOW87" s="76"/>
      <c r="BOX87" s="77"/>
      <c r="BOY87" s="31"/>
      <c r="BOZ87" s="31"/>
      <c r="BPA87" s="74"/>
      <c r="BPB87" s="33"/>
      <c r="BPC87" s="76"/>
      <c r="BPD87" s="77"/>
      <c r="BPE87" s="31"/>
      <c r="BPF87" s="31"/>
      <c r="BPG87" s="74"/>
      <c r="BPH87" s="33"/>
      <c r="BPI87" s="76"/>
      <c r="BPJ87" s="77"/>
      <c r="BPK87" s="31"/>
      <c r="BPL87" s="31"/>
      <c r="BPM87" s="74"/>
      <c r="BPN87" s="33"/>
      <c r="BPO87" s="76"/>
      <c r="BPP87" s="77"/>
      <c r="BPQ87" s="31"/>
      <c r="BPR87" s="31"/>
      <c r="BPS87" s="74"/>
      <c r="BPT87" s="33"/>
      <c r="BPU87" s="76"/>
      <c r="BPV87" s="77"/>
      <c r="BPW87" s="31"/>
      <c r="BPX87" s="31"/>
      <c r="BPY87" s="74"/>
      <c r="BPZ87" s="33"/>
      <c r="BQA87" s="76"/>
      <c r="BQB87" s="77"/>
      <c r="BQC87" s="31"/>
      <c r="BQD87" s="31"/>
      <c r="BQE87" s="74"/>
      <c r="BQF87" s="33"/>
      <c r="BQG87" s="76"/>
      <c r="BQH87" s="77"/>
      <c r="BQI87" s="31"/>
      <c r="BQJ87" s="31"/>
      <c r="BQK87" s="74"/>
      <c r="BQL87" s="33"/>
      <c r="BQM87" s="76"/>
      <c r="BQN87" s="77"/>
      <c r="BQO87" s="31"/>
      <c r="BQP87" s="31"/>
      <c r="BQQ87" s="74"/>
      <c r="BQR87" s="33"/>
      <c r="BQS87" s="76"/>
      <c r="BQT87" s="77"/>
      <c r="BQU87" s="31"/>
      <c r="BQV87" s="31"/>
      <c r="BQW87" s="74"/>
      <c r="BQX87" s="33"/>
      <c r="BQY87" s="76"/>
      <c r="BQZ87" s="77"/>
      <c r="BRA87" s="31"/>
      <c r="BRB87" s="31"/>
      <c r="BRC87" s="74"/>
      <c r="BRD87" s="33"/>
      <c r="BRE87" s="76"/>
      <c r="BRF87" s="77"/>
      <c r="BRG87" s="31"/>
      <c r="BRH87" s="31"/>
      <c r="BRI87" s="74"/>
      <c r="BRJ87" s="33"/>
      <c r="BRK87" s="76"/>
      <c r="BRL87" s="77"/>
      <c r="BRM87" s="31"/>
      <c r="BRN87" s="31"/>
      <c r="BRO87" s="74"/>
      <c r="BRP87" s="33"/>
      <c r="BRQ87" s="76"/>
      <c r="BRR87" s="77"/>
      <c r="BRS87" s="31"/>
      <c r="BRT87" s="31"/>
      <c r="BRU87" s="74"/>
      <c r="BRV87" s="33"/>
      <c r="BRW87" s="76"/>
      <c r="BRX87" s="77"/>
      <c r="BRY87" s="31"/>
      <c r="BRZ87" s="31"/>
      <c r="BSA87" s="74"/>
      <c r="BSB87" s="33"/>
      <c r="BSC87" s="76"/>
      <c r="BSD87" s="77"/>
      <c r="BSE87" s="31"/>
      <c r="BSF87" s="31"/>
      <c r="BSG87" s="74"/>
      <c r="BSH87" s="33"/>
      <c r="BSI87" s="76"/>
      <c r="BSJ87" s="77"/>
      <c r="BSK87" s="31"/>
      <c r="BSL87" s="31"/>
      <c r="BSM87" s="74"/>
      <c r="BSN87" s="33"/>
      <c r="BSO87" s="76"/>
      <c r="BSP87" s="77"/>
      <c r="BSQ87" s="31"/>
      <c r="BSR87" s="31"/>
      <c r="BSS87" s="74"/>
      <c r="BST87" s="33"/>
      <c r="BSU87" s="76"/>
      <c r="BSV87" s="77"/>
      <c r="BSW87" s="31"/>
      <c r="BSX87" s="31"/>
      <c r="BSY87" s="74"/>
      <c r="BSZ87" s="33"/>
      <c r="BTA87" s="76"/>
      <c r="BTB87" s="77"/>
      <c r="BTC87" s="31"/>
      <c r="BTD87" s="31"/>
      <c r="BTE87" s="74"/>
      <c r="BTF87" s="33"/>
      <c r="BTG87" s="76"/>
      <c r="BTH87" s="77"/>
      <c r="BTI87" s="31"/>
      <c r="BTJ87" s="31"/>
      <c r="BTK87" s="74"/>
      <c r="BTL87" s="33"/>
      <c r="BTM87" s="76"/>
      <c r="BTN87" s="77"/>
      <c r="BTO87" s="31"/>
      <c r="BTP87" s="31"/>
      <c r="BTQ87" s="74"/>
      <c r="BTR87" s="33"/>
      <c r="BTS87" s="76"/>
      <c r="BTT87" s="77"/>
      <c r="BTU87" s="31"/>
      <c r="BTV87" s="31"/>
      <c r="BTW87" s="74"/>
      <c r="BTX87" s="33"/>
      <c r="BTY87" s="76"/>
      <c r="BTZ87" s="77"/>
      <c r="BUA87" s="31"/>
      <c r="BUB87" s="31"/>
      <c r="BUC87" s="74"/>
      <c r="BUD87" s="33"/>
      <c r="BUE87" s="76"/>
      <c r="BUF87" s="77"/>
      <c r="BUG87" s="31"/>
      <c r="BUH87" s="31"/>
      <c r="BUI87" s="74"/>
      <c r="BUJ87" s="33"/>
      <c r="BUK87" s="76"/>
      <c r="BUL87" s="77"/>
      <c r="BUM87" s="31"/>
      <c r="BUN87" s="31"/>
      <c r="BUO87" s="74"/>
      <c r="BUP87" s="33"/>
      <c r="BUQ87" s="76"/>
      <c r="BUR87" s="77"/>
      <c r="BUS87" s="31"/>
      <c r="BUT87" s="31"/>
      <c r="BUU87" s="74"/>
      <c r="BUV87" s="33"/>
      <c r="BUW87" s="76"/>
      <c r="BUX87" s="77"/>
      <c r="BUY87" s="31"/>
      <c r="BUZ87" s="31"/>
      <c r="BVA87" s="74"/>
      <c r="BVB87" s="33"/>
      <c r="BVC87" s="76"/>
      <c r="BVD87" s="77"/>
      <c r="BVE87" s="31"/>
      <c r="BVF87" s="31"/>
      <c r="BVG87" s="74"/>
      <c r="BVH87" s="33"/>
      <c r="BVI87" s="76"/>
      <c r="BVJ87" s="77"/>
      <c r="BVK87" s="31"/>
      <c r="BVL87" s="31"/>
      <c r="BVM87" s="74"/>
      <c r="BVN87" s="33"/>
      <c r="BVO87" s="76"/>
      <c r="BVP87" s="77"/>
      <c r="BVQ87" s="31"/>
      <c r="BVR87" s="31"/>
      <c r="BVS87" s="74"/>
      <c r="BVT87" s="33"/>
      <c r="BVU87" s="76"/>
      <c r="BVV87" s="77"/>
      <c r="BVW87" s="31"/>
      <c r="BVX87" s="31"/>
      <c r="BVY87" s="74"/>
      <c r="BVZ87" s="33"/>
      <c r="BWA87" s="76"/>
      <c r="BWB87" s="77"/>
      <c r="BWC87" s="31"/>
      <c r="BWD87" s="31"/>
      <c r="BWE87" s="74"/>
      <c r="BWF87" s="33"/>
      <c r="BWG87" s="76"/>
      <c r="BWH87" s="77"/>
      <c r="BWI87" s="31"/>
      <c r="BWJ87" s="31"/>
      <c r="BWK87" s="74"/>
      <c r="BWL87" s="33"/>
      <c r="BWM87" s="76"/>
      <c r="BWN87" s="77"/>
      <c r="BWO87" s="31"/>
      <c r="BWP87" s="31"/>
      <c r="BWQ87" s="74"/>
      <c r="BWR87" s="33"/>
      <c r="BWS87" s="76"/>
      <c r="BWT87" s="77"/>
      <c r="BWU87" s="31"/>
      <c r="BWV87" s="31"/>
      <c r="BWW87" s="74"/>
      <c r="BWX87" s="33"/>
      <c r="BWY87" s="76"/>
      <c r="BWZ87" s="77"/>
      <c r="BXA87" s="31"/>
      <c r="BXB87" s="31"/>
      <c r="BXC87" s="74"/>
      <c r="BXD87" s="33"/>
      <c r="BXE87" s="76"/>
      <c r="BXF87" s="77"/>
      <c r="BXG87" s="31"/>
      <c r="BXH87" s="31"/>
      <c r="BXI87" s="74"/>
      <c r="BXJ87" s="33"/>
      <c r="BXK87" s="76"/>
      <c r="BXL87" s="77"/>
      <c r="BXM87" s="31"/>
      <c r="BXN87" s="31"/>
      <c r="BXO87" s="74"/>
      <c r="BXP87" s="33"/>
      <c r="BXQ87" s="76"/>
      <c r="BXR87" s="77"/>
      <c r="BXS87" s="31"/>
      <c r="BXT87" s="31"/>
      <c r="BXU87" s="74"/>
      <c r="BXV87" s="33"/>
      <c r="BXW87" s="76"/>
      <c r="BXX87" s="77"/>
      <c r="BXY87" s="31"/>
      <c r="BXZ87" s="31"/>
      <c r="BYA87" s="74"/>
      <c r="BYB87" s="33"/>
      <c r="BYC87" s="76"/>
      <c r="BYD87" s="77"/>
      <c r="BYE87" s="31"/>
      <c r="BYF87" s="31"/>
      <c r="BYG87" s="74"/>
      <c r="BYH87" s="33"/>
      <c r="BYI87" s="76"/>
      <c r="BYJ87" s="77"/>
      <c r="BYK87" s="31"/>
      <c r="BYL87" s="31"/>
      <c r="BYM87" s="74"/>
      <c r="BYN87" s="33"/>
      <c r="BYO87" s="76"/>
      <c r="BYP87" s="77"/>
      <c r="BYQ87" s="31"/>
      <c r="BYR87" s="31"/>
      <c r="BYS87" s="74"/>
      <c r="BYT87" s="33"/>
      <c r="BYU87" s="76"/>
      <c r="BYV87" s="77"/>
      <c r="BYW87" s="31"/>
      <c r="BYX87" s="31"/>
      <c r="BYY87" s="74"/>
      <c r="BYZ87" s="33"/>
      <c r="BZA87" s="76"/>
      <c r="BZB87" s="77"/>
      <c r="BZC87" s="31"/>
      <c r="BZD87" s="31"/>
      <c r="BZE87" s="74"/>
      <c r="BZF87" s="33"/>
      <c r="BZG87" s="76"/>
      <c r="BZH87" s="77"/>
      <c r="BZI87" s="31"/>
      <c r="BZJ87" s="31"/>
      <c r="BZK87" s="74"/>
      <c r="BZL87" s="33"/>
      <c r="BZM87" s="76"/>
      <c r="BZN87" s="77"/>
      <c r="BZO87" s="31"/>
      <c r="BZP87" s="31"/>
      <c r="BZQ87" s="74"/>
      <c r="BZR87" s="33"/>
      <c r="BZS87" s="76"/>
      <c r="BZT87" s="77"/>
      <c r="BZU87" s="31"/>
      <c r="BZV87" s="31"/>
      <c r="BZW87" s="74"/>
      <c r="BZX87" s="33"/>
      <c r="BZY87" s="76"/>
      <c r="BZZ87" s="77"/>
      <c r="CAA87" s="31"/>
      <c r="CAB87" s="31"/>
      <c r="CAC87" s="74"/>
      <c r="CAD87" s="33"/>
      <c r="CAE87" s="76"/>
      <c r="CAF87" s="77"/>
      <c r="CAG87" s="31"/>
      <c r="CAH87" s="31"/>
      <c r="CAI87" s="74"/>
      <c r="CAJ87" s="33"/>
      <c r="CAK87" s="76"/>
      <c r="CAL87" s="77"/>
      <c r="CAM87" s="31"/>
      <c r="CAN87" s="31"/>
      <c r="CAO87" s="74"/>
      <c r="CAP87" s="33"/>
      <c r="CAQ87" s="76"/>
      <c r="CAR87" s="77"/>
      <c r="CAS87" s="31"/>
      <c r="CAT87" s="31"/>
      <c r="CAU87" s="74"/>
      <c r="CAV87" s="33"/>
      <c r="CAW87" s="76"/>
      <c r="CAX87" s="77"/>
      <c r="CAY87" s="31"/>
      <c r="CAZ87" s="31"/>
      <c r="CBA87" s="74"/>
      <c r="CBB87" s="33"/>
      <c r="CBC87" s="76"/>
      <c r="CBD87" s="77"/>
      <c r="CBE87" s="31"/>
      <c r="CBF87" s="31"/>
      <c r="CBG87" s="74"/>
      <c r="CBH87" s="33"/>
      <c r="CBI87" s="76"/>
      <c r="CBJ87" s="77"/>
      <c r="CBK87" s="31"/>
      <c r="CBL87" s="31"/>
      <c r="CBM87" s="74"/>
      <c r="CBN87" s="33"/>
      <c r="CBO87" s="76"/>
      <c r="CBP87" s="77"/>
      <c r="CBQ87" s="31"/>
      <c r="CBR87" s="31"/>
      <c r="CBS87" s="74"/>
      <c r="CBT87" s="33"/>
      <c r="CBU87" s="76"/>
      <c r="CBV87" s="77"/>
      <c r="CBW87" s="31"/>
      <c r="CBX87" s="31"/>
      <c r="CBY87" s="74"/>
      <c r="CBZ87" s="33"/>
      <c r="CCA87" s="76"/>
      <c r="CCB87" s="77"/>
      <c r="CCC87" s="31"/>
      <c r="CCD87" s="31"/>
      <c r="CCE87" s="74"/>
      <c r="CCF87" s="33"/>
      <c r="CCG87" s="76"/>
      <c r="CCH87" s="77"/>
      <c r="CCI87" s="31"/>
      <c r="CCJ87" s="31"/>
      <c r="CCK87" s="74"/>
      <c r="CCL87" s="33"/>
      <c r="CCM87" s="76"/>
      <c r="CCN87" s="77"/>
      <c r="CCO87" s="31"/>
      <c r="CCP87" s="31"/>
      <c r="CCQ87" s="74"/>
      <c r="CCR87" s="33"/>
      <c r="CCS87" s="76"/>
      <c r="CCT87" s="77"/>
      <c r="CCU87" s="31"/>
      <c r="CCV87" s="31"/>
      <c r="CCW87" s="74"/>
      <c r="CCX87" s="33"/>
      <c r="CCY87" s="76"/>
      <c r="CCZ87" s="77"/>
      <c r="CDA87" s="31"/>
      <c r="CDB87" s="31"/>
      <c r="CDC87" s="74"/>
      <c r="CDD87" s="33"/>
      <c r="CDE87" s="76"/>
      <c r="CDF87" s="77"/>
      <c r="CDG87" s="31"/>
      <c r="CDH87" s="31"/>
      <c r="CDI87" s="74"/>
      <c r="CDJ87" s="33"/>
      <c r="CDK87" s="76"/>
      <c r="CDL87" s="77"/>
      <c r="CDM87" s="31"/>
      <c r="CDN87" s="31"/>
      <c r="CDO87" s="74"/>
      <c r="CDP87" s="33"/>
      <c r="CDQ87" s="76"/>
      <c r="CDR87" s="77"/>
      <c r="CDS87" s="31"/>
      <c r="CDT87" s="31"/>
      <c r="CDU87" s="74"/>
      <c r="CDV87" s="33"/>
      <c r="CDW87" s="76"/>
      <c r="CDX87" s="77"/>
      <c r="CDY87" s="31"/>
      <c r="CDZ87" s="31"/>
      <c r="CEA87" s="74"/>
      <c r="CEB87" s="33"/>
      <c r="CEC87" s="76"/>
      <c r="CED87" s="77"/>
      <c r="CEE87" s="31"/>
      <c r="CEF87" s="31"/>
      <c r="CEG87" s="74"/>
      <c r="CEH87" s="33"/>
      <c r="CEI87" s="76"/>
      <c r="CEJ87" s="77"/>
      <c r="CEK87" s="31"/>
      <c r="CEL87" s="31"/>
      <c r="CEM87" s="74"/>
      <c r="CEN87" s="33"/>
      <c r="CEO87" s="76"/>
      <c r="CEP87" s="77"/>
      <c r="CEQ87" s="31"/>
      <c r="CER87" s="31"/>
      <c r="CES87" s="74"/>
      <c r="CET87" s="33"/>
      <c r="CEU87" s="76"/>
      <c r="CEV87" s="77"/>
      <c r="CEW87" s="31"/>
      <c r="CEX87" s="31"/>
      <c r="CEY87" s="74"/>
      <c r="CEZ87" s="33"/>
      <c r="CFA87" s="76"/>
      <c r="CFB87" s="77"/>
      <c r="CFC87" s="31"/>
      <c r="CFD87" s="31"/>
      <c r="CFE87" s="74"/>
      <c r="CFF87" s="33"/>
      <c r="CFG87" s="76"/>
      <c r="CFH87" s="77"/>
      <c r="CFI87" s="31"/>
      <c r="CFJ87" s="31"/>
      <c r="CFK87" s="74"/>
      <c r="CFL87" s="33"/>
      <c r="CFM87" s="76"/>
      <c r="CFN87" s="77"/>
      <c r="CFO87" s="31"/>
      <c r="CFP87" s="31"/>
      <c r="CFQ87" s="74"/>
      <c r="CFR87" s="33"/>
      <c r="CFS87" s="76"/>
      <c r="CFT87" s="77"/>
      <c r="CFU87" s="31"/>
      <c r="CFV87" s="31"/>
      <c r="CFW87" s="74"/>
      <c r="CFX87" s="33"/>
      <c r="CFY87" s="76"/>
      <c r="CFZ87" s="77"/>
      <c r="CGA87" s="31"/>
      <c r="CGB87" s="31"/>
      <c r="CGC87" s="74"/>
      <c r="CGD87" s="33"/>
      <c r="CGE87" s="76"/>
      <c r="CGF87" s="77"/>
      <c r="CGG87" s="31"/>
      <c r="CGH87" s="31"/>
      <c r="CGI87" s="74"/>
      <c r="CGJ87" s="33"/>
      <c r="CGK87" s="76"/>
      <c r="CGL87" s="77"/>
      <c r="CGM87" s="31"/>
      <c r="CGN87" s="31"/>
      <c r="CGO87" s="74"/>
      <c r="CGP87" s="33"/>
      <c r="CGQ87" s="76"/>
      <c r="CGR87" s="77"/>
      <c r="CGS87" s="31"/>
      <c r="CGT87" s="31"/>
      <c r="CGU87" s="74"/>
      <c r="CGV87" s="33"/>
      <c r="CGW87" s="76"/>
      <c r="CGX87" s="77"/>
      <c r="CGY87" s="31"/>
      <c r="CGZ87" s="31"/>
      <c r="CHA87" s="74"/>
      <c r="CHB87" s="33"/>
      <c r="CHC87" s="76"/>
      <c r="CHD87" s="77"/>
      <c r="CHE87" s="31"/>
      <c r="CHF87" s="31"/>
      <c r="CHG87" s="74"/>
      <c r="CHH87" s="33"/>
      <c r="CHI87" s="76"/>
      <c r="CHJ87" s="77"/>
      <c r="CHK87" s="31"/>
      <c r="CHL87" s="31"/>
      <c r="CHM87" s="74"/>
      <c r="CHN87" s="33"/>
      <c r="CHO87" s="76"/>
      <c r="CHP87" s="77"/>
      <c r="CHQ87" s="31"/>
      <c r="CHR87" s="31"/>
      <c r="CHS87" s="74"/>
      <c r="CHT87" s="33"/>
      <c r="CHU87" s="76"/>
      <c r="CHV87" s="77"/>
      <c r="CHW87" s="31"/>
      <c r="CHX87" s="31"/>
      <c r="CHY87" s="74"/>
      <c r="CHZ87" s="33"/>
      <c r="CIA87" s="76"/>
      <c r="CIB87" s="77"/>
      <c r="CIC87" s="31"/>
      <c r="CID87" s="31"/>
      <c r="CIE87" s="74"/>
      <c r="CIF87" s="33"/>
      <c r="CIG87" s="76"/>
      <c r="CIH87" s="77"/>
      <c r="CII87" s="31"/>
      <c r="CIJ87" s="31"/>
      <c r="CIK87" s="74"/>
      <c r="CIL87" s="33"/>
      <c r="CIM87" s="76"/>
      <c r="CIN87" s="77"/>
      <c r="CIO87" s="31"/>
      <c r="CIP87" s="31"/>
      <c r="CIQ87" s="74"/>
      <c r="CIR87" s="33"/>
      <c r="CIS87" s="76"/>
      <c r="CIT87" s="77"/>
      <c r="CIU87" s="31"/>
      <c r="CIV87" s="31"/>
      <c r="CIW87" s="74"/>
      <c r="CIX87" s="33"/>
      <c r="CIY87" s="76"/>
      <c r="CIZ87" s="77"/>
      <c r="CJA87" s="31"/>
      <c r="CJB87" s="31"/>
      <c r="CJC87" s="74"/>
      <c r="CJD87" s="33"/>
      <c r="CJE87" s="76"/>
      <c r="CJF87" s="77"/>
      <c r="CJG87" s="31"/>
      <c r="CJH87" s="31"/>
      <c r="CJI87" s="74"/>
      <c r="CJJ87" s="33"/>
      <c r="CJK87" s="76"/>
      <c r="CJL87" s="77"/>
      <c r="CJM87" s="31"/>
      <c r="CJN87" s="31"/>
      <c r="CJO87" s="74"/>
      <c r="CJP87" s="33"/>
      <c r="CJQ87" s="76"/>
      <c r="CJR87" s="77"/>
      <c r="CJS87" s="31"/>
      <c r="CJT87" s="31"/>
      <c r="CJU87" s="74"/>
      <c r="CJV87" s="33"/>
      <c r="CJW87" s="76"/>
      <c r="CJX87" s="77"/>
      <c r="CJY87" s="31"/>
      <c r="CJZ87" s="31"/>
      <c r="CKA87" s="74"/>
      <c r="CKB87" s="33"/>
      <c r="CKC87" s="76"/>
      <c r="CKD87" s="77"/>
      <c r="CKE87" s="31"/>
      <c r="CKF87" s="31"/>
      <c r="CKG87" s="74"/>
      <c r="CKH87" s="33"/>
      <c r="CKI87" s="76"/>
      <c r="CKJ87" s="77"/>
      <c r="CKK87" s="31"/>
      <c r="CKL87" s="31"/>
      <c r="CKM87" s="74"/>
      <c r="CKN87" s="33"/>
      <c r="CKO87" s="76"/>
      <c r="CKP87" s="77"/>
      <c r="CKQ87" s="31"/>
      <c r="CKR87" s="31"/>
      <c r="CKS87" s="74"/>
      <c r="CKT87" s="33"/>
      <c r="CKU87" s="76"/>
      <c r="CKV87" s="77"/>
      <c r="CKW87" s="31"/>
      <c r="CKX87" s="31"/>
      <c r="CKY87" s="74"/>
      <c r="CKZ87" s="33"/>
      <c r="CLA87" s="76"/>
      <c r="CLB87" s="77"/>
      <c r="CLC87" s="31"/>
      <c r="CLD87" s="31"/>
      <c r="CLE87" s="74"/>
      <c r="CLF87" s="33"/>
      <c r="CLG87" s="76"/>
      <c r="CLH87" s="77"/>
      <c r="CLI87" s="31"/>
      <c r="CLJ87" s="31"/>
      <c r="CLK87" s="74"/>
      <c r="CLL87" s="33"/>
      <c r="CLM87" s="76"/>
      <c r="CLN87" s="77"/>
      <c r="CLO87" s="31"/>
      <c r="CLP87" s="31"/>
      <c r="CLQ87" s="74"/>
      <c r="CLR87" s="33"/>
      <c r="CLS87" s="76"/>
      <c r="CLT87" s="77"/>
      <c r="CLU87" s="31"/>
      <c r="CLV87" s="31"/>
      <c r="CLW87" s="74"/>
      <c r="CLX87" s="33"/>
      <c r="CLY87" s="76"/>
      <c r="CLZ87" s="77"/>
      <c r="CMA87" s="31"/>
      <c r="CMB87" s="31"/>
      <c r="CMC87" s="74"/>
      <c r="CMD87" s="33"/>
      <c r="CME87" s="76"/>
      <c r="CMF87" s="77"/>
      <c r="CMG87" s="31"/>
      <c r="CMH87" s="31"/>
      <c r="CMI87" s="74"/>
      <c r="CMJ87" s="33"/>
      <c r="CMK87" s="76"/>
      <c r="CML87" s="77"/>
      <c r="CMM87" s="31"/>
      <c r="CMN87" s="31"/>
      <c r="CMO87" s="74"/>
      <c r="CMP87" s="33"/>
      <c r="CMQ87" s="76"/>
      <c r="CMR87" s="77"/>
      <c r="CMS87" s="31"/>
      <c r="CMT87" s="31"/>
      <c r="CMU87" s="74"/>
      <c r="CMV87" s="33"/>
      <c r="CMW87" s="76"/>
      <c r="CMX87" s="77"/>
      <c r="CMY87" s="31"/>
      <c r="CMZ87" s="31"/>
      <c r="CNA87" s="74"/>
      <c r="CNB87" s="33"/>
      <c r="CNC87" s="76"/>
      <c r="CND87" s="77"/>
      <c r="CNE87" s="31"/>
      <c r="CNF87" s="31"/>
      <c r="CNG87" s="74"/>
      <c r="CNH87" s="33"/>
      <c r="CNI87" s="76"/>
      <c r="CNJ87" s="77"/>
      <c r="CNK87" s="31"/>
      <c r="CNL87" s="31"/>
      <c r="CNM87" s="74"/>
      <c r="CNN87" s="33"/>
      <c r="CNO87" s="76"/>
      <c r="CNP87" s="77"/>
      <c r="CNQ87" s="31"/>
      <c r="CNR87" s="31"/>
      <c r="CNS87" s="74"/>
      <c r="CNT87" s="33"/>
      <c r="CNU87" s="76"/>
      <c r="CNV87" s="77"/>
      <c r="CNW87" s="31"/>
      <c r="CNX87" s="31"/>
      <c r="CNY87" s="74"/>
      <c r="CNZ87" s="33"/>
      <c r="COA87" s="76"/>
      <c r="COB87" s="77"/>
      <c r="COC87" s="31"/>
      <c r="COD87" s="31"/>
      <c r="COE87" s="74"/>
      <c r="COF87" s="33"/>
      <c r="COG87" s="76"/>
      <c r="COH87" s="77"/>
      <c r="COI87" s="31"/>
      <c r="COJ87" s="31"/>
      <c r="COK87" s="74"/>
      <c r="COL87" s="33"/>
      <c r="COM87" s="76"/>
      <c r="CON87" s="77"/>
      <c r="COO87" s="31"/>
      <c r="COP87" s="31"/>
      <c r="COQ87" s="74"/>
      <c r="COR87" s="33"/>
      <c r="COS87" s="76"/>
      <c r="COT87" s="77"/>
      <c r="COU87" s="31"/>
      <c r="COV87" s="31"/>
      <c r="COW87" s="74"/>
      <c r="COX87" s="33"/>
      <c r="COY87" s="76"/>
      <c r="COZ87" s="77"/>
      <c r="CPA87" s="31"/>
      <c r="CPB87" s="31"/>
      <c r="CPC87" s="74"/>
      <c r="CPD87" s="33"/>
      <c r="CPE87" s="76"/>
      <c r="CPF87" s="77"/>
      <c r="CPG87" s="31"/>
      <c r="CPH87" s="31"/>
      <c r="CPI87" s="74"/>
      <c r="CPJ87" s="33"/>
      <c r="CPK87" s="76"/>
      <c r="CPL87" s="77"/>
      <c r="CPM87" s="31"/>
      <c r="CPN87" s="31"/>
      <c r="CPO87" s="74"/>
      <c r="CPP87" s="33"/>
      <c r="CPQ87" s="76"/>
      <c r="CPR87" s="77"/>
      <c r="CPS87" s="31"/>
      <c r="CPT87" s="31"/>
      <c r="CPU87" s="74"/>
      <c r="CPV87" s="33"/>
      <c r="CPW87" s="76"/>
      <c r="CPX87" s="77"/>
      <c r="CPY87" s="31"/>
      <c r="CPZ87" s="31"/>
      <c r="CQA87" s="74"/>
      <c r="CQB87" s="33"/>
      <c r="CQC87" s="76"/>
      <c r="CQD87" s="77"/>
      <c r="CQE87" s="31"/>
      <c r="CQF87" s="31"/>
      <c r="CQG87" s="74"/>
      <c r="CQH87" s="33"/>
      <c r="CQI87" s="76"/>
      <c r="CQJ87" s="77"/>
      <c r="CQK87" s="31"/>
      <c r="CQL87" s="31"/>
      <c r="CQM87" s="74"/>
      <c r="CQN87" s="33"/>
      <c r="CQO87" s="76"/>
      <c r="CQP87" s="77"/>
      <c r="CQQ87" s="31"/>
      <c r="CQR87" s="31"/>
      <c r="CQS87" s="74"/>
      <c r="CQT87" s="33"/>
      <c r="CQU87" s="76"/>
      <c r="CQV87" s="77"/>
      <c r="CQW87" s="31"/>
      <c r="CQX87" s="31"/>
      <c r="CQY87" s="74"/>
      <c r="CQZ87" s="33"/>
      <c r="CRA87" s="76"/>
      <c r="CRB87" s="77"/>
      <c r="CRC87" s="31"/>
      <c r="CRD87" s="31"/>
      <c r="CRE87" s="74"/>
      <c r="CRF87" s="33"/>
      <c r="CRG87" s="76"/>
      <c r="CRH87" s="77"/>
      <c r="CRI87" s="31"/>
      <c r="CRJ87" s="31"/>
      <c r="CRK87" s="74"/>
      <c r="CRL87" s="33"/>
      <c r="CRM87" s="76"/>
      <c r="CRN87" s="77"/>
      <c r="CRO87" s="31"/>
      <c r="CRP87" s="31"/>
      <c r="CRQ87" s="74"/>
      <c r="CRR87" s="33"/>
      <c r="CRS87" s="76"/>
      <c r="CRT87" s="77"/>
      <c r="CRU87" s="31"/>
      <c r="CRV87" s="31"/>
      <c r="CRW87" s="74"/>
      <c r="CRX87" s="33"/>
      <c r="CRY87" s="76"/>
      <c r="CRZ87" s="77"/>
      <c r="CSA87" s="31"/>
      <c r="CSB87" s="31"/>
      <c r="CSC87" s="74"/>
      <c r="CSD87" s="33"/>
      <c r="CSE87" s="76"/>
      <c r="CSF87" s="77"/>
      <c r="CSG87" s="31"/>
      <c r="CSH87" s="31"/>
      <c r="CSI87" s="74"/>
      <c r="CSJ87" s="33"/>
      <c r="CSK87" s="76"/>
      <c r="CSL87" s="77"/>
      <c r="CSM87" s="31"/>
      <c r="CSN87" s="31"/>
      <c r="CSO87" s="74"/>
      <c r="CSP87" s="33"/>
      <c r="CSQ87" s="76"/>
      <c r="CSR87" s="77"/>
      <c r="CSS87" s="31"/>
      <c r="CST87" s="31"/>
      <c r="CSU87" s="74"/>
      <c r="CSV87" s="33"/>
      <c r="CSW87" s="76"/>
      <c r="CSX87" s="77"/>
      <c r="CSY87" s="31"/>
      <c r="CSZ87" s="31"/>
      <c r="CTA87" s="74"/>
      <c r="CTB87" s="33"/>
      <c r="CTC87" s="76"/>
      <c r="CTD87" s="77"/>
      <c r="CTE87" s="31"/>
      <c r="CTF87" s="31"/>
      <c r="CTG87" s="74"/>
      <c r="CTH87" s="33"/>
      <c r="CTI87" s="76"/>
      <c r="CTJ87" s="77"/>
      <c r="CTK87" s="31"/>
      <c r="CTL87" s="31"/>
      <c r="CTM87" s="74"/>
      <c r="CTN87" s="33"/>
      <c r="CTO87" s="76"/>
      <c r="CTP87" s="77"/>
      <c r="CTQ87" s="31"/>
      <c r="CTR87" s="31"/>
      <c r="CTS87" s="74"/>
      <c r="CTT87" s="33"/>
      <c r="CTU87" s="76"/>
      <c r="CTV87" s="77"/>
      <c r="CTW87" s="31"/>
      <c r="CTX87" s="31"/>
      <c r="CTY87" s="74"/>
      <c r="CTZ87" s="33"/>
      <c r="CUA87" s="76"/>
      <c r="CUB87" s="77"/>
      <c r="CUC87" s="31"/>
      <c r="CUD87" s="31"/>
      <c r="CUE87" s="74"/>
      <c r="CUF87" s="33"/>
      <c r="CUG87" s="76"/>
      <c r="CUH87" s="77"/>
      <c r="CUI87" s="31"/>
      <c r="CUJ87" s="31"/>
      <c r="CUK87" s="74"/>
      <c r="CUL87" s="33"/>
      <c r="CUM87" s="76"/>
      <c r="CUN87" s="77"/>
      <c r="CUO87" s="31"/>
      <c r="CUP87" s="31"/>
      <c r="CUQ87" s="74"/>
      <c r="CUR87" s="33"/>
      <c r="CUS87" s="76"/>
      <c r="CUT87" s="77"/>
      <c r="CUU87" s="31"/>
      <c r="CUV87" s="31"/>
      <c r="CUW87" s="74"/>
      <c r="CUX87" s="33"/>
      <c r="CUY87" s="76"/>
      <c r="CUZ87" s="77"/>
      <c r="CVA87" s="31"/>
      <c r="CVB87" s="31"/>
      <c r="CVC87" s="74"/>
      <c r="CVD87" s="33"/>
      <c r="CVE87" s="76"/>
      <c r="CVF87" s="77"/>
      <c r="CVG87" s="31"/>
      <c r="CVH87" s="31"/>
      <c r="CVI87" s="74"/>
      <c r="CVJ87" s="33"/>
      <c r="CVK87" s="76"/>
      <c r="CVL87" s="77"/>
      <c r="CVM87" s="31"/>
      <c r="CVN87" s="31"/>
      <c r="CVO87" s="74"/>
      <c r="CVP87" s="33"/>
      <c r="CVQ87" s="76"/>
      <c r="CVR87" s="77"/>
      <c r="CVS87" s="31"/>
      <c r="CVT87" s="31"/>
      <c r="CVU87" s="74"/>
      <c r="CVV87" s="33"/>
      <c r="CVW87" s="76"/>
      <c r="CVX87" s="77"/>
      <c r="CVY87" s="31"/>
      <c r="CVZ87" s="31"/>
      <c r="CWA87" s="74"/>
      <c r="CWB87" s="33"/>
      <c r="CWC87" s="76"/>
      <c r="CWD87" s="77"/>
      <c r="CWE87" s="31"/>
      <c r="CWF87" s="31"/>
      <c r="CWG87" s="74"/>
      <c r="CWH87" s="33"/>
      <c r="CWI87" s="76"/>
      <c r="CWJ87" s="77"/>
      <c r="CWK87" s="31"/>
      <c r="CWL87" s="31"/>
      <c r="CWM87" s="74"/>
      <c r="CWN87" s="33"/>
      <c r="CWO87" s="76"/>
      <c r="CWP87" s="77"/>
      <c r="CWQ87" s="31"/>
      <c r="CWR87" s="31"/>
      <c r="CWS87" s="74"/>
      <c r="CWT87" s="33"/>
      <c r="CWU87" s="76"/>
      <c r="CWV87" s="77"/>
      <c r="CWW87" s="31"/>
      <c r="CWX87" s="31"/>
      <c r="CWY87" s="74"/>
      <c r="CWZ87" s="33"/>
      <c r="CXA87" s="76"/>
      <c r="CXB87" s="77"/>
      <c r="CXC87" s="31"/>
      <c r="CXD87" s="31"/>
      <c r="CXE87" s="74"/>
      <c r="CXF87" s="33"/>
      <c r="CXG87" s="76"/>
      <c r="CXH87" s="77"/>
      <c r="CXI87" s="31"/>
      <c r="CXJ87" s="31"/>
      <c r="CXK87" s="74"/>
      <c r="CXL87" s="33"/>
      <c r="CXM87" s="76"/>
      <c r="CXN87" s="77"/>
      <c r="CXO87" s="31"/>
      <c r="CXP87" s="31"/>
      <c r="CXQ87" s="74"/>
      <c r="CXR87" s="33"/>
      <c r="CXS87" s="76"/>
      <c r="CXT87" s="77"/>
      <c r="CXU87" s="31"/>
      <c r="CXV87" s="31"/>
      <c r="CXW87" s="74"/>
      <c r="CXX87" s="33"/>
      <c r="CXY87" s="76"/>
      <c r="CXZ87" s="77"/>
      <c r="CYA87" s="31"/>
      <c r="CYB87" s="31"/>
      <c r="CYC87" s="74"/>
      <c r="CYD87" s="33"/>
      <c r="CYE87" s="76"/>
      <c r="CYF87" s="77"/>
      <c r="CYG87" s="31"/>
      <c r="CYH87" s="31"/>
      <c r="CYI87" s="74"/>
      <c r="CYJ87" s="33"/>
      <c r="CYK87" s="76"/>
      <c r="CYL87" s="77"/>
      <c r="CYM87" s="31"/>
      <c r="CYN87" s="31"/>
      <c r="CYO87" s="74"/>
      <c r="CYP87" s="33"/>
      <c r="CYQ87" s="76"/>
      <c r="CYR87" s="77"/>
      <c r="CYS87" s="31"/>
      <c r="CYT87" s="31"/>
      <c r="CYU87" s="74"/>
      <c r="CYV87" s="33"/>
      <c r="CYW87" s="76"/>
      <c r="CYX87" s="77"/>
      <c r="CYY87" s="31"/>
      <c r="CYZ87" s="31"/>
      <c r="CZA87" s="74"/>
      <c r="CZB87" s="33"/>
      <c r="CZC87" s="76"/>
      <c r="CZD87" s="77"/>
      <c r="CZE87" s="31"/>
      <c r="CZF87" s="31"/>
      <c r="CZG87" s="74"/>
      <c r="CZH87" s="33"/>
      <c r="CZI87" s="76"/>
      <c r="CZJ87" s="77"/>
      <c r="CZK87" s="31"/>
      <c r="CZL87" s="31"/>
      <c r="CZM87" s="74"/>
      <c r="CZN87" s="33"/>
      <c r="CZO87" s="76"/>
      <c r="CZP87" s="77"/>
      <c r="CZQ87" s="31"/>
      <c r="CZR87" s="31"/>
      <c r="CZS87" s="74"/>
      <c r="CZT87" s="33"/>
      <c r="CZU87" s="76"/>
      <c r="CZV87" s="77"/>
      <c r="CZW87" s="31"/>
      <c r="CZX87" s="31"/>
      <c r="CZY87" s="74"/>
      <c r="CZZ87" s="33"/>
      <c r="DAA87" s="76"/>
      <c r="DAB87" s="77"/>
      <c r="DAC87" s="31"/>
      <c r="DAD87" s="31"/>
      <c r="DAE87" s="74"/>
      <c r="DAF87" s="33"/>
      <c r="DAG87" s="76"/>
      <c r="DAH87" s="77"/>
      <c r="DAI87" s="31"/>
      <c r="DAJ87" s="31"/>
      <c r="DAK87" s="74"/>
      <c r="DAL87" s="33"/>
      <c r="DAM87" s="76"/>
      <c r="DAN87" s="77"/>
      <c r="DAO87" s="31"/>
      <c r="DAP87" s="31"/>
      <c r="DAQ87" s="74"/>
      <c r="DAR87" s="33"/>
      <c r="DAS87" s="76"/>
      <c r="DAT87" s="77"/>
      <c r="DAU87" s="31"/>
      <c r="DAV87" s="31"/>
      <c r="DAW87" s="74"/>
      <c r="DAX87" s="33"/>
      <c r="DAY87" s="76"/>
      <c r="DAZ87" s="77"/>
      <c r="DBA87" s="31"/>
      <c r="DBB87" s="31"/>
      <c r="DBC87" s="74"/>
      <c r="DBD87" s="33"/>
      <c r="DBE87" s="76"/>
      <c r="DBF87" s="77"/>
      <c r="DBG87" s="31"/>
      <c r="DBH87" s="31"/>
      <c r="DBI87" s="74"/>
      <c r="DBJ87" s="33"/>
      <c r="DBK87" s="76"/>
      <c r="DBL87" s="77"/>
      <c r="DBM87" s="31"/>
      <c r="DBN87" s="31"/>
      <c r="DBO87" s="74"/>
      <c r="DBP87" s="33"/>
      <c r="DBQ87" s="76"/>
      <c r="DBR87" s="77"/>
      <c r="DBS87" s="31"/>
      <c r="DBT87" s="31"/>
      <c r="DBU87" s="74"/>
      <c r="DBV87" s="33"/>
      <c r="DBW87" s="76"/>
      <c r="DBX87" s="77"/>
      <c r="DBY87" s="31"/>
      <c r="DBZ87" s="31"/>
      <c r="DCA87" s="74"/>
      <c r="DCB87" s="33"/>
      <c r="DCC87" s="76"/>
      <c r="DCD87" s="77"/>
      <c r="DCE87" s="31"/>
      <c r="DCF87" s="31"/>
      <c r="DCG87" s="74"/>
      <c r="DCH87" s="33"/>
      <c r="DCI87" s="76"/>
      <c r="DCJ87" s="77"/>
      <c r="DCK87" s="31"/>
      <c r="DCL87" s="31"/>
      <c r="DCM87" s="74"/>
      <c r="DCN87" s="33"/>
      <c r="DCO87" s="76"/>
      <c r="DCP87" s="77"/>
      <c r="DCQ87" s="31"/>
      <c r="DCR87" s="31"/>
      <c r="DCS87" s="74"/>
      <c r="DCT87" s="33"/>
      <c r="DCU87" s="76"/>
      <c r="DCV87" s="77"/>
      <c r="DCW87" s="31"/>
      <c r="DCX87" s="31"/>
      <c r="DCY87" s="74"/>
      <c r="DCZ87" s="33"/>
      <c r="DDA87" s="76"/>
      <c r="DDB87" s="77"/>
      <c r="DDC87" s="31"/>
      <c r="DDD87" s="31"/>
      <c r="DDE87" s="74"/>
      <c r="DDF87" s="33"/>
      <c r="DDG87" s="76"/>
      <c r="DDH87" s="77"/>
      <c r="DDI87" s="31"/>
      <c r="DDJ87" s="31"/>
      <c r="DDK87" s="74"/>
      <c r="DDL87" s="33"/>
      <c r="DDM87" s="76"/>
      <c r="DDN87" s="77"/>
      <c r="DDO87" s="31"/>
      <c r="DDP87" s="31"/>
      <c r="DDQ87" s="74"/>
      <c r="DDR87" s="33"/>
      <c r="DDS87" s="76"/>
      <c r="DDT87" s="77"/>
      <c r="DDU87" s="31"/>
      <c r="DDV87" s="31"/>
      <c r="DDW87" s="74"/>
      <c r="DDX87" s="33"/>
      <c r="DDY87" s="76"/>
      <c r="DDZ87" s="77"/>
      <c r="DEA87" s="31"/>
      <c r="DEB87" s="31"/>
      <c r="DEC87" s="74"/>
      <c r="DED87" s="33"/>
      <c r="DEE87" s="76"/>
      <c r="DEF87" s="77"/>
      <c r="DEG87" s="31"/>
      <c r="DEH87" s="31"/>
      <c r="DEI87" s="74"/>
      <c r="DEJ87" s="33"/>
      <c r="DEK87" s="76"/>
      <c r="DEL87" s="77"/>
      <c r="DEM87" s="31"/>
      <c r="DEN87" s="31"/>
      <c r="DEO87" s="74"/>
      <c r="DEP87" s="33"/>
      <c r="DEQ87" s="76"/>
      <c r="DER87" s="77"/>
      <c r="DES87" s="31"/>
      <c r="DET87" s="31"/>
      <c r="DEU87" s="74"/>
      <c r="DEV87" s="33"/>
      <c r="DEW87" s="76"/>
      <c r="DEX87" s="77"/>
      <c r="DEY87" s="31"/>
      <c r="DEZ87" s="31"/>
      <c r="DFA87" s="74"/>
      <c r="DFB87" s="33"/>
      <c r="DFC87" s="76"/>
      <c r="DFD87" s="77"/>
      <c r="DFE87" s="31"/>
      <c r="DFF87" s="31"/>
      <c r="DFG87" s="74"/>
      <c r="DFH87" s="33"/>
      <c r="DFI87" s="76"/>
      <c r="DFJ87" s="77"/>
      <c r="DFK87" s="31"/>
      <c r="DFL87" s="31"/>
      <c r="DFM87" s="74"/>
      <c r="DFN87" s="33"/>
      <c r="DFO87" s="76"/>
      <c r="DFP87" s="77"/>
      <c r="DFQ87" s="31"/>
      <c r="DFR87" s="31"/>
      <c r="DFS87" s="74"/>
      <c r="DFT87" s="33"/>
      <c r="DFU87" s="76"/>
      <c r="DFV87" s="77"/>
      <c r="DFW87" s="31"/>
      <c r="DFX87" s="31"/>
      <c r="DFY87" s="74"/>
      <c r="DFZ87" s="33"/>
      <c r="DGA87" s="76"/>
      <c r="DGB87" s="77"/>
      <c r="DGC87" s="31"/>
      <c r="DGD87" s="31"/>
      <c r="DGE87" s="74"/>
      <c r="DGF87" s="33"/>
      <c r="DGG87" s="76"/>
      <c r="DGH87" s="77"/>
      <c r="DGI87" s="31"/>
      <c r="DGJ87" s="31"/>
      <c r="DGK87" s="74"/>
      <c r="DGL87" s="33"/>
      <c r="DGM87" s="76"/>
      <c r="DGN87" s="77"/>
      <c r="DGO87" s="31"/>
      <c r="DGP87" s="31"/>
      <c r="DGQ87" s="74"/>
      <c r="DGR87" s="33"/>
      <c r="DGS87" s="76"/>
      <c r="DGT87" s="77"/>
      <c r="DGU87" s="31"/>
      <c r="DGV87" s="31"/>
      <c r="DGW87" s="74"/>
      <c r="DGX87" s="33"/>
      <c r="DGY87" s="76"/>
      <c r="DGZ87" s="77"/>
      <c r="DHA87" s="31"/>
      <c r="DHB87" s="31"/>
      <c r="DHC87" s="74"/>
      <c r="DHD87" s="33"/>
      <c r="DHE87" s="76"/>
      <c r="DHF87" s="77"/>
      <c r="DHG87" s="31"/>
      <c r="DHH87" s="31"/>
      <c r="DHI87" s="74"/>
      <c r="DHJ87" s="33"/>
      <c r="DHK87" s="76"/>
      <c r="DHL87" s="77"/>
      <c r="DHM87" s="31"/>
      <c r="DHN87" s="31"/>
      <c r="DHO87" s="74"/>
      <c r="DHP87" s="33"/>
      <c r="DHQ87" s="76"/>
      <c r="DHR87" s="77"/>
      <c r="DHS87" s="31"/>
      <c r="DHT87" s="31"/>
      <c r="DHU87" s="74"/>
      <c r="DHV87" s="33"/>
      <c r="DHW87" s="76"/>
      <c r="DHX87" s="77"/>
      <c r="DHY87" s="31"/>
      <c r="DHZ87" s="31"/>
      <c r="DIA87" s="74"/>
      <c r="DIB87" s="33"/>
      <c r="DIC87" s="76"/>
      <c r="DID87" s="77"/>
      <c r="DIE87" s="31"/>
      <c r="DIF87" s="31"/>
      <c r="DIG87" s="74"/>
      <c r="DIH87" s="33"/>
      <c r="DII87" s="76"/>
      <c r="DIJ87" s="77"/>
      <c r="DIK87" s="31"/>
      <c r="DIL87" s="31"/>
      <c r="DIM87" s="74"/>
      <c r="DIN87" s="33"/>
      <c r="DIO87" s="76"/>
      <c r="DIP87" s="77"/>
      <c r="DIQ87" s="31"/>
      <c r="DIR87" s="31"/>
      <c r="DIS87" s="74"/>
      <c r="DIT87" s="33"/>
      <c r="DIU87" s="76"/>
      <c r="DIV87" s="77"/>
      <c r="DIW87" s="31"/>
      <c r="DIX87" s="31"/>
      <c r="DIY87" s="74"/>
      <c r="DIZ87" s="33"/>
      <c r="DJA87" s="76"/>
      <c r="DJB87" s="77"/>
      <c r="DJC87" s="31"/>
      <c r="DJD87" s="31"/>
      <c r="DJE87" s="74"/>
      <c r="DJF87" s="33"/>
      <c r="DJG87" s="76"/>
      <c r="DJH87" s="77"/>
      <c r="DJI87" s="31"/>
      <c r="DJJ87" s="31"/>
      <c r="DJK87" s="74"/>
      <c r="DJL87" s="33"/>
      <c r="DJM87" s="76"/>
      <c r="DJN87" s="77"/>
      <c r="DJO87" s="31"/>
      <c r="DJP87" s="31"/>
      <c r="DJQ87" s="74"/>
      <c r="DJR87" s="33"/>
      <c r="DJS87" s="76"/>
      <c r="DJT87" s="77"/>
      <c r="DJU87" s="31"/>
      <c r="DJV87" s="31"/>
      <c r="DJW87" s="74"/>
      <c r="DJX87" s="33"/>
      <c r="DJY87" s="76"/>
      <c r="DJZ87" s="77"/>
      <c r="DKA87" s="31"/>
      <c r="DKB87" s="31"/>
      <c r="DKC87" s="74"/>
      <c r="DKD87" s="33"/>
      <c r="DKE87" s="76"/>
      <c r="DKF87" s="77"/>
      <c r="DKG87" s="31"/>
      <c r="DKH87" s="31"/>
      <c r="DKI87" s="74"/>
      <c r="DKJ87" s="33"/>
      <c r="DKK87" s="76"/>
      <c r="DKL87" s="77"/>
      <c r="DKM87" s="31"/>
      <c r="DKN87" s="31"/>
      <c r="DKO87" s="74"/>
      <c r="DKP87" s="33"/>
      <c r="DKQ87" s="76"/>
      <c r="DKR87" s="77"/>
      <c r="DKS87" s="31"/>
      <c r="DKT87" s="31"/>
      <c r="DKU87" s="74"/>
      <c r="DKV87" s="33"/>
      <c r="DKW87" s="76"/>
      <c r="DKX87" s="77"/>
      <c r="DKY87" s="31"/>
      <c r="DKZ87" s="31"/>
      <c r="DLA87" s="74"/>
      <c r="DLB87" s="33"/>
      <c r="DLC87" s="76"/>
      <c r="DLD87" s="77"/>
      <c r="DLE87" s="31"/>
      <c r="DLF87" s="31"/>
      <c r="DLG87" s="74"/>
      <c r="DLH87" s="33"/>
      <c r="DLI87" s="76"/>
      <c r="DLJ87" s="77"/>
      <c r="DLK87" s="31"/>
      <c r="DLL87" s="31"/>
      <c r="DLM87" s="74"/>
      <c r="DLN87" s="33"/>
      <c r="DLO87" s="76"/>
      <c r="DLP87" s="77"/>
      <c r="DLQ87" s="31"/>
      <c r="DLR87" s="31"/>
      <c r="DLS87" s="74"/>
      <c r="DLT87" s="33"/>
      <c r="DLU87" s="76"/>
      <c r="DLV87" s="77"/>
      <c r="DLW87" s="31"/>
      <c r="DLX87" s="31"/>
      <c r="DLY87" s="74"/>
      <c r="DLZ87" s="33"/>
      <c r="DMA87" s="76"/>
      <c r="DMB87" s="77"/>
      <c r="DMC87" s="31"/>
      <c r="DMD87" s="31"/>
      <c r="DME87" s="74"/>
      <c r="DMF87" s="33"/>
      <c r="DMG87" s="76"/>
      <c r="DMH87" s="77"/>
      <c r="DMI87" s="31"/>
      <c r="DMJ87" s="31"/>
      <c r="DMK87" s="74"/>
      <c r="DML87" s="33"/>
      <c r="DMM87" s="76"/>
      <c r="DMN87" s="77"/>
      <c r="DMO87" s="31"/>
      <c r="DMP87" s="31"/>
      <c r="DMQ87" s="74"/>
      <c r="DMR87" s="33"/>
      <c r="DMS87" s="76"/>
      <c r="DMT87" s="77"/>
      <c r="DMU87" s="31"/>
      <c r="DMV87" s="31"/>
      <c r="DMW87" s="74"/>
      <c r="DMX87" s="33"/>
      <c r="DMY87" s="76"/>
      <c r="DMZ87" s="77"/>
      <c r="DNA87" s="31"/>
      <c r="DNB87" s="31"/>
      <c r="DNC87" s="74"/>
      <c r="DND87" s="33"/>
      <c r="DNE87" s="76"/>
      <c r="DNF87" s="77"/>
      <c r="DNG87" s="31"/>
      <c r="DNH87" s="31"/>
      <c r="DNI87" s="74"/>
      <c r="DNJ87" s="33"/>
      <c r="DNK87" s="76"/>
      <c r="DNL87" s="77"/>
      <c r="DNM87" s="31"/>
      <c r="DNN87" s="31"/>
      <c r="DNO87" s="74"/>
      <c r="DNP87" s="33"/>
      <c r="DNQ87" s="76"/>
      <c r="DNR87" s="77"/>
      <c r="DNS87" s="31"/>
      <c r="DNT87" s="31"/>
      <c r="DNU87" s="74"/>
      <c r="DNV87" s="33"/>
      <c r="DNW87" s="76"/>
      <c r="DNX87" s="77"/>
      <c r="DNY87" s="31"/>
      <c r="DNZ87" s="31"/>
      <c r="DOA87" s="74"/>
      <c r="DOB87" s="33"/>
      <c r="DOC87" s="76"/>
      <c r="DOD87" s="77"/>
      <c r="DOE87" s="31"/>
      <c r="DOF87" s="31"/>
      <c r="DOG87" s="74"/>
      <c r="DOH87" s="33"/>
      <c r="DOI87" s="76"/>
      <c r="DOJ87" s="77"/>
      <c r="DOK87" s="31"/>
      <c r="DOL87" s="31"/>
      <c r="DOM87" s="74"/>
      <c r="DON87" s="33"/>
      <c r="DOO87" s="76"/>
      <c r="DOP87" s="77"/>
      <c r="DOQ87" s="31"/>
      <c r="DOR87" s="31"/>
      <c r="DOS87" s="74"/>
      <c r="DOT87" s="33"/>
      <c r="DOU87" s="76"/>
      <c r="DOV87" s="77"/>
      <c r="DOW87" s="31"/>
      <c r="DOX87" s="31"/>
      <c r="DOY87" s="74"/>
      <c r="DOZ87" s="33"/>
      <c r="DPA87" s="76"/>
      <c r="DPB87" s="77"/>
      <c r="DPC87" s="31"/>
      <c r="DPD87" s="31"/>
      <c r="DPE87" s="74"/>
      <c r="DPF87" s="33"/>
      <c r="DPG87" s="76"/>
      <c r="DPH87" s="77"/>
      <c r="DPI87" s="31"/>
      <c r="DPJ87" s="31"/>
      <c r="DPK87" s="74"/>
      <c r="DPL87" s="33"/>
      <c r="DPM87" s="76"/>
      <c r="DPN87" s="77"/>
      <c r="DPO87" s="31"/>
      <c r="DPP87" s="31"/>
      <c r="DPQ87" s="74"/>
      <c r="DPR87" s="33"/>
      <c r="DPS87" s="76"/>
      <c r="DPT87" s="77"/>
      <c r="DPU87" s="31"/>
      <c r="DPV87" s="31"/>
      <c r="DPW87" s="74"/>
      <c r="DPX87" s="33"/>
      <c r="DPY87" s="76"/>
      <c r="DPZ87" s="77"/>
      <c r="DQA87" s="31"/>
      <c r="DQB87" s="31"/>
      <c r="DQC87" s="74"/>
      <c r="DQD87" s="33"/>
      <c r="DQE87" s="76"/>
      <c r="DQF87" s="77"/>
      <c r="DQG87" s="31"/>
      <c r="DQH87" s="31"/>
      <c r="DQI87" s="74"/>
      <c r="DQJ87" s="33"/>
      <c r="DQK87" s="76"/>
      <c r="DQL87" s="77"/>
      <c r="DQM87" s="31"/>
      <c r="DQN87" s="31"/>
      <c r="DQO87" s="74"/>
      <c r="DQP87" s="33"/>
      <c r="DQQ87" s="76"/>
      <c r="DQR87" s="77"/>
      <c r="DQS87" s="31"/>
      <c r="DQT87" s="31"/>
      <c r="DQU87" s="74"/>
      <c r="DQV87" s="33"/>
      <c r="DQW87" s="76"/>
      <c r="DQX87" s="77"/>
      <c r="DQY87" s="31"/>
      <c r="DQZ87" s="31"/>
      <c r="DRA87" s="74"/>
      <c r="DRB87" s="33"/>
      <c r="DRC87" s="76"/>
      <c r="DRD87" s="77"/>
      <c r="DRE87" s="31"/>
      <c r="DRF87" s="31"/>
      <c r="DRG87" s="74"/>
      <c r="DRH87" s="33"/>
      <c r="DRI87" s="76"/>
      <c r="DRJ87" s="77"/>
      <c r="DRK87" s="31"/>
      <c r="DRL87" s="31"/>
      <c r="DRM87" s="74"/>
      <c r="DRN87" s="33"/>
      <c r="DRO87" s="76"/>
      <c r="DRP87" s="77"/>
      <c r="DRQ87" s="31"/>
      <c r="DRR87" s="31"/>
      <c r="DRS87" s="74"/>
      <c r="DRT87" s="33"/>
      <c r="DRU87" s="76"/>
      <c r="DRV87" s="77"/>
      <c r="DRW87" s="31"/>
      <c r="DRX87" s="31"/>
      <c r="DRY87" s="74"/>
      <c r="DRZ87" s="33"/>
      <c r="DSA87" s="76"/>
      <c r="DSB87" s="77"/>
      <c r="DSC87" s="31"/>
      <c r="DSD87" s="31"/>
      <c r="DSE87" s="74"/>
      <c r="DSF87" s="33"/>
      <c r="DSG87" s="76"/>
      <c r="DSH87" s="77"/>
      <c r="DSI87" s="31"/>
      <c r="DSJ87" s="31"/>
      <c r="DSK87" s="74"/>
      <c r="DSL87" s="33"/>
      <c r="DSM87" s="76"/>
      <c r="DSN87" s="77"/>
      <c r="DSO87" s="31"/>
      <c r="DSP87" s="31"/>
      <c r="DSQ87" s="74"/>
      <c r="DSR87" s="33"/>
      <c r="DSS87" s="76"/>
      <c r="DST87" s="77"/>
      <c r="DSU87" s="31"/>
      <c r="DSV87" s="31"/>
      <c r="DSW87" s="74"/>
      <c r="DSX87" s="33"/>
      <c r="DSY87" s="76"/>
      <c r="DSZ87" s="77"/>
      <c r="DTA87" s="31"/>
      <c r="DTB87" s="31"/>
      <c r="DTC87" s="74"/>
      <c r="DTD87" s="33"/>
      <c r="DTE87" s="76"/>
      <c r="DTF87" s="77"/>
      <c r="DTG87" s="31"/>
      <c r="DTH87" s="31"/>
      <c r="DTI87" s="74"/>
      <c r="DTJ87" s="33"/>
      <c r="DTK87" s="76"/>
      <c r="DTL87" s="77"/>
      <c r="DTM87" s="31"/>
      <c r="DTN87" s="31"/>
      <c r="DTO87" s="74"/>
      <c r="DTP87" s="33"/>
      <c r="DTQ87" s="76"/>
      <c r="DTR87" s="77"/>
      <c r="DTS87" s="31"/>
      <c r="DTT87" s="31"/>
      <c r="DTU87" s="74"/>
      <c r="DTV87" s="33"/>
      <c r="DTW87" s="76"/>
      <c r="DTX87" s="77"/>
      <c r="DTY87" s="31"/>
      <c r="DTZ87" s="31"/>
      <c r="DUA87" s="74"/>
      <c r="DUB87" s="33"/>
      <c r="DUC87" s="76"/>
      <c r="DUD87" s="77"/>
      <c r="DUE87" s="31"/>
      <c r="DUF87" s="31"/>
      <c r="DUG87" s="74"/>
      <c r="DUH87" s="33"/>
      <c r="DUI87" s="76"/>
      <c r="DUJ87" s="77"/>
      <c r="DUK87" s="31"/>
      <c r="DUL87" s="31"/>
      <c r="DUM87" s="74"/>
      <c r="DUN87" s="33"/>
      <c r="DUO87" s="76"/>
      <c r="DUP87" s="77"/>
      <c r="DUQ87" s="31"/>
      <c r="DUR87" s="31"/>
      <c r="DUS87" s="74"/>
      <c r="DUT87" s="33"/>
      <c r="DUU87" s="76"/>
      <c r="DUV87" s="77"/>
      <c r="DUW87" s="31"/>
      <c r="DUX87" s="31"/>
      <c r="DUY87" s="74"/>
      <c r="DUZ87" s="33"/>
      <c r="DVA87" s="76"/>
      <c r="DVB87" s="77"/>
      <c r="DVC87" s="31"/>
      <c r="DVD87" s="31"/>
      <c r="DVE87" s="74"/>
      <c r="DVF87" s="33"/>
      <c r="DVG87" s="76"/>
      <c r="DVH87" s="77"/>
      <c r="DVI87" s="31"/>
      <c r="DVJ87" s="31"/>
      <c r="DVK87" s="74"/>
      <c r="DVL87" s="33"/>
      <c r="DVM87" s="76"/>
      <c r="DVN87" s="77"/>
      <c r="DVO87" s="31"/>
      <c r="DVP87" s="31"/>
      <c r="DVQ87" s="74"/>
      <c r="DVR87" s="33"/>
      <c r="DVS87" s="76"/>
      <c r="DVT87" s="77"/>
      <c r="DVU87" s="31"/>
      <c r="DVV87" s="31"/>
      <c r="DVW87" s="74"/>
      <c r="DVX87" s="33"/>
      <c r="DVY87" s="76"/>
      <c r="DVZ87" s="77"/>
      <c r="DWA87" s="31"/>
      <c r="DWB87" s="31"/>
      <c r="DWC87" s="74"/>
      <c r="DWD87" s="33"/>
      <c r="DWE87" s="76"/>
      <c r="DWF87" s="77"/>
      <c r="DWG87" s="31"/>
      <c r="DWH87" s="31"/>
      <c r="DWI87" s="74"/>
      <c r="DWJ87" s="33"/>
      <c r="DWK87" s="76"/>
      <c r="DWL87" s="77"/>
      <c r="DWM87" s="31"/>
      <c r="DWN87" s="31"/>
      <c r="DWO87" s="74"/>
      <c r="DWP87" s="33"/>
      <c r="DWQ87" s="76"/>
      <c r="DWR87" s="77"/>
      <c r="DWS87" s="31"/>
      <c r="DWT87" s="31"/>
      <c r="DWU87" s="74"/>
      <c r="DWV87" s="33"/>
      <c r="DWW87" s="76"/>
      <c r="DWX87" s="77"/>
      <c r="DWY87" s="31"/>
      <c r="DWZ87" s="31"/>
      <c r="DXA87" s="74"/>
      <c r="DXB87" s="33"/>
      <c r="DXC87" s="76"/>
      <c r="DXD87" s="77"/>
      <c r="DXE87" s="31"/>
      <c r="DXF87" s="31"/>
      <c r="DXG87" s="74"/>
      <c r="DXH87" s="33"/>
      <c r="DXI87" s="76"/>
      <c r="DXJ87" s="77"/>
      <c r="DXK87" s="31"/>
      <c r="DXL87" s="31"/>
      <c r="DXM87" s="74"/>
      <c r="DXN87" s="33"/>
      <c r="DXO87" s="76"/>
      <c r="DXP87" s="77"/>
      <c r="DXQ87" s="31"/>
      <c r="DXR87" s="31"/>
      <c r="DXS87" s="74"/>
      <c r="DXT87" s="33"/>
      <c r="DXU87" s="76"/>
      <c r="DXV87" s="77"/>
      <c r="DXW87" s="31"/>
      <c r="DXX87" s="31"/>
      <c r="DXY87" s="74"/>
      <c r="DXZ87" s="33"/>
      <c r="DYA87" s="76"/>
      <c r="DYB87" s="77"/>
      <c r="DYC87" s="31"/>
      <c r="DYD87" s="31"/>
      <c r="DYE87" s="74"/>
      <c r="DYF87" s="33"/>
      <c r="DYG87" s="76"/>
      <c r="DYH87" s="77"/>
      <c r="DYI87" s="31"/>
      <c r="DYJ87" s="31"/>
      <c r="DYK87" s="74"/>
      <c r="DYL87" s="33"/>
      <c r="DYM87" s="76"/>
      <c r="DYN87" s="77"/>
      <c r="DYO87" s="31"/>
      <c r="DYP87" s="31"/>
      <c r="DYQ87" s="74"/>
      <c r="DYR87" s="33"/>
      <c r="DYS87" s="76"/>
      <c r="DYT87" s="77"/>
      <c r="DYU87" s="31"/>
      <c r="DYV87" s="31"/>
      <c r="DYW87" s="74"/>
      <c r="DYX87" s="33"/>
      <c r="DYY87" s="76"/>
      <c r="DYZ87" s="77"/>
      <c r="DZA87" s="31"/>
      <c r="DZB87" s="31"/>
      <c r="DZC87" s="74"/>
      <c r="DZD87" s="33"/>
      <c r="DZE87" s="76"/>
      <c r="DZF87" s="77"/>
      <c r="DZG87" s="31"/>
      <c r="DZH87" s="31"/>
      <c r="DZI87" s="74"/>
      <c r="DZJ87" s="33"/>
      <c r="DZK87" s="76"/>
      <c r="DZL87" s="77"/>
      <c r="DZM87" s="31"/>
      <c r="DZN87" s="31"/>
      <c r="DZO87" s="74"/>
      <c r="DZP87" s="33"/>
      <c r="DZQ87" s="76"/>
      <c r="DZR87" s="77"/>
      <c r="DZS87" s="31"/>
      <c r="DZT87" s="31"/>
      <c r="DZU87" s="74"/>
      <c r="DZV87" s="33"/>
      <c r="DZW87" s="76"/>
      <c r="DZX87" s="77"/>
      <c r="DZY87" s="31"/>
      <c r="DZZ87" s="31"/>
      <c r="EAA87" s="74"/>
      <c r="EAB87" s="33"/>
      <c r="EAC87" s="76"/>
      <c r="EAD87" s="77"/>
      <c r="EAE87" s="31"/>
      <c r="EAF87" s="31"/>
      <c r="EAG87" s="74"/>
      <c r="EAH87" s="33"/>
      <c r="EAI87" s="76"/>
      <c r="EAJ87" s="77"/>
      <c r="EAK87" s="31"/>
      <c r="EAL87" s="31"/>
      <c r="EAM87" s="74"/>
      <c r="EAN87" s="33"/>
      <c r="EAO87" s="76"/>
      <c r="EAP87" s="77"/>
      <c r="EAQ87" s="31"/>
      <c r="EAR87" s="31"/>
      <c r="EAS87" s="74"/>
      <c r="EAT87" s="33"/>
      <c r="EAU87" s="76"/>
      <c r="EAV87" s="77"/>
      <c r="EAW87" s="31"/>
      <c r="EAX87" s="31"/>
      <c r="EAY87" s="74"/>
      <c r="EAZ87" s="33"/>
      <c r="EBA87" s="76"/>
      <c r="EBB87" s="77"/>
      <c r="EBC87" s="31"/>
      <c r="EBD87" s="31"/>
      <c r="EBE87" s="74"/>
      <c r="EBF87" s="33"/>
      <c r="EBG87" s="76"/>
      <c r="EBH87" s="77"/>
      <c r="EBI87" s="31"/>
      <c r="EBJ87" s="31"/>
      <c r="EBK87" s="74"/>
      <c r="EBL87" s="33"/>
      <c r="EBM87" s="76"/>
      <c r="EBN87" s="77"/>
      <c r="EBO87" s="31"/>
      <c r="EBP87" s="31"/>
      <c r="EBQ87" s="74"/>
      <c r="EBR87" s="33"/>
      <c r="EBS87" s="76"/>
      <c r="EBT87" s="77"/>
      <c r="EBU87" s="31"/>
      <c r="EBV87" s="31"/>
      <c r="EBW87" s="74"/>
      <c r="EBX87" s="33"/>
      <c r="EBY87" s="76"/>
      <c r="EBZ87" s="77"/>
      <c r="ECA87" s="31"/>
      <c r="ECB87" s="31"/>
      <c r="ECC87" s="74"/>
      <c r="ECD87" s="33"/>
      <c r="ECE87" s="76"/>
      <c r="ECF87" s="77"/>
      <c r="ECG87" s="31"/>
      <c r="ECH87" s="31"/>
      <c r="ECI87" s="74"/>
      <c r="ECJ87" s="33"/>
      <c r="ECK87" s="76"/>
      <c r="ECL87" s="77"/>
      <c r="ECM87" s="31"/>
      <c r="ECN87" s="31"/>
      <c r="ECO87" s="74"/>
      <c r="ECP87" s="33"/>
      <c r="ECQ87" s="76"/>
      <c r="ECR87" s="77"/>
      <c r="ECS87" s="31"/>
      <c r="ECT87" s="31"/>
      <c r="ECU87" s="74"/>
      <c r="ECV87" s="33"/>
      <c r="ECW87" s="76"/>
      <c r="ECX87" s="77"/>
      <c r="ECY87" s="31"/>
      <c r="ECZ87" s="31"/>
      <c r="EDA87" s="74"/>
      <c r="EDB87" s="33"/>
      <c r="EDC87" s="76"/>
      <c r="EDD87" s="77"/>
      <c r="EDE87" s="31"/>
      <c r="EDF87" s="31"/>
      <c r="EDG87" s="74"/>
      <c r="EDH87" s="33"/>
      <c r="EDI87" s="76"/>
      <c r="EDJ87" s="77"/>
      <c r="EDK87" s="31"/>
      <c r="EDL87" s="31"/>
      <c r="EDM87" s="74"/>
      <c r="EDN87" s="33"/>
      <c r="EDO87" s="76"/>
      <c r="EDP87" s="77"/>
      <c r="EDQ87" s="31"/>
      <c r="EDR87" s="31"/>
      <c r="EDS87" s="74"/>
      <c r="EDT87" s="33"/>
      <c r="EDU87" s="76"/>
      <c r="EDV87" s="77"/>
      <c r="EDW87" s="31"/>
      <c r="EDX87" s="31"/>
      <c r="EDY87" s="74"/>
      <c r="EDZ87" s="33"/>
      <c r="EEA87" s="76"/>
      <c r="EEB87" s="77"/>
      <c r="EEC87" s="31"/>
      <c r="EED87" s="31"/>
      <c r="EEE87" s="74"/>
      <c r="EEF87" s="33"/>
      <c r="EEG87" s="76"/>
      <c r="EEH87" s="77"/>
      <c r="EEI87" s="31"/>
      <c r="EEJ87" s="31"/>
      <c r="EEK87" s="74"/>
      <c r="EEL87" s="33"/>
      <c r="EEM87" s="76"/>
      <c r="EEN87" s="77"/>
      <c r="EEO87" s="31"/>
      <c r="EEP87" s="31"/>
      <c r="EEQ87" s="74"/>
      <c r="EER87" s="33"/>
      <c r="EES87" s="76"/>
      <c r="EET87" s="77"/>
      <c r="EEU87" s="31"/>
      <c r="EEV87" s="31"/>
      <c r="EEW87" s="74"/>
      <c r="EEX87" s="33"/>
      <c r="EEY87" s="76"/>
      <c r="EEZ87" s="77"/>
      <c r="EFA87" s="31"/>
      <c r="EFB87" s="31"/>
      <c r="EFC87" s="74"/>
      <c r="EFD87" s="33"/>
      <c r="EFE87" s="76"/>
      <c r="EFF87" s="77"/>
      <c r="EFG87" s="31"/>
      <c r="EFH87" s="31"/>
      <c r="EFI87" s="74"/>
      <c r="EFJ87" s="33"/>
      <c r="EFK87" s="76"/>
      <c r="EFL87" s="77"/>
      <c r="EFM87" s="31"/>
      <c r="EFN87" s="31"/>
      <c r="EFO87" s="74"/>
      <c r="EFP87" s="33"/>
      <c r="EFQ87" s="76"/>
      <c r="EFR87" s="77"/>
      <c r="EFS87" s="31"/>
      <c r="EFT87" s="31"/>
      <c r="EFU87" s="74"/>
      <c r="EFV87" s="33"/>
      <c r="EFW87" s="76"/>
      <c r="EFX87" s="77"/>
      <c r="EFY87" s="31"/>
      <c r="EFZ87" s="31"/>
      <c r="EGA87" s="74"/>
      <c r="EGB87" s="33"/>
      <c r="EGC87" s="76"/>
      <c r="EGD87" s="77"/>
      <c r="EGE87" s="31"/>
      <c r="EGF87" s="31"/>
      <c r="EGG87" s="74"/>
      <c r="EGH87" s="33"/>
      <c r="EGI87" s="76"/>
      <c r="EGJ87" s="77"/>
      <c r="EGK87" s="31"/>
      <c r="EGL87" s="31"/>
      <c r="EGM87" s="74"/>
      <c r="EGN87" s="33"/>
      <c r="EGO87" s="76"/>
      <c r="EGP87" s="77"/>
      <c r="EGQ87" s="31"/>
      <c r="EGR87" s="31"/>
      <c r="EGS87" s="74"/>
      <c r="EGT87" s="33"/>
      <c r="EGU87" s="76"/>
      <c r="EGV87" s="77"/>
      <c r="EGW87" s="31"/>
      <c r="EGX87" s="31"/>
      <c r="EGY87" s="74"/>
      <c r="EGZ87" s="33"/>
      <c r="EHA87" s="76"/>
      <c r="EHB87" s="77"/>
      <c r="EHC87" s="31"/>
      <c r="EHD87" s="31"/>
      <c r="EHE87" s="74"/>
      <c r="EHF87" s="33"/>
      <c r="EHG87" s="76"/>
      <c r="EHH87" s="77"/>
      <c r="EHI87" s="31"/>
      <c r="EHJ87" s="31"/>
      <c r="EHK87" s="74"/>
      <c r="EHL87" s="33"/>
      <c r="EHM87" s="76"/>
      <c r="EHN87" s="77"/>
      <c r="EHO87" s="31"/>
      <c r="EHP87" s="31"/>
      <c r="EHQ87" s="74"/>
      <c r="EHR87" s="33"/>
      <c r="EHS87" s="76"/>
      <c r="EHT87" s="77"/>
      <c r="EHU87" s="31"/>
      <c r="EHV87" s="31"/>
      <c r="EHW87" s="74"/>
      <c r="EHX87" s="33"/>
      <c r="EHY87" s="76"/>
      <c r="EHZ87" s="77"/>
      <c r="EIA87" s="31"/>
      <c r="EIB87" s="31"/>
      <c r="EIC87" s="74"/>
      <c r="EID87" s="33"/>
      <c r="EIE87" s="76"/>
      <c r="EIF87" s="77"/>
      <c r="EIG87" s="31"/>
      <c r="EIH87" s="31"/>
      <c r="EII87" s="74"/>
      <c r="EIJ87" s="33"/>
      <c r="EIK87" s="76"/>
      <c r="EIL87" s="77"/>
      <c r="EIM87" s="31"/>
      <c r="EIN87" s="31"/>
      <c r="EIO87" s="74"/>
      <c r="EIP87" s="33"/>
      <c r="EIQ87" s="76"/>
      <c r="EIR87" s="77"/>
      <c r="EIS87" s="31"/>
      <c r="EIT87" s="31"/>
      <c r="EIU87" s="74"/>
      <c r="EIV87" s="33"/>
      <c r="EIW87" s="76"/>
      <c r="EIX87" s="77"/>
      <c r="EIY87" s="31"/>
      <c r="EIZ87" s="31"/>
      <c r="EJA87" s="74"/>
      <c r="EJB87" s="33"/>
      <c r="EJC87" s="76"/>
      <c r="EJD87" s="77"/>
      <c r="EJE87" s="31"/>
      <c r="EJF87" s="31"/>
      <c r="EJG87" s="74"/>
      <c r="EJH87" s="33"/>
      <c r="EJI87" s="76"/>
      <c r="EJJ87" s="77"/>
      <c r="EJK87" s="31"/>
      <c r="EJL87" s="31"/>
      <c r="EJM87" s="74"/>
      <c r="EJN87" s="33"/>
      <c r="EJO87" s="76"/>
      <c r="EJP87" s="77"/>
      <c r="EJQ87" s="31"/>
      <c r="EJR87" s="31"/>
      <c r="EJS87" s="74"/>
      <c r="EJT87" s="33"/>
      <c r="EJU87" s="76"/>
      <c r="EJV87" s="77"/>
      <c r="EJW87" s="31"/>
      <c r="EJX87" s="31"/>
      <c r="EJY87" s="74"/>
      <c r="EJZ87" s="33"/>
      <c r="EKA87" s="76"/>
      <c r="EKB87" s="77"/>
      <c r="EKC87" s="31"/>
      <c r="EKD87" s="31"/>
      <c r="EKE87" s="74"/>
      <c r="EKF87" s="33"/>
      <c r="EKG87" s="76"/>
      <c r="EKH87" s="77"/>
      <c r="EKI87" s="31"/>
      <c r="EKJ87" s="31"/>
      <c r="EKK87" s="74"/>
      <c r="EKL87" s="33"/>
      <c r="EKM87" s="76"/>
      <c r="EKN87" s="77"/>
      <c r="EKO87" s="31"/>
      <c r="EKP87" s="31"/>
      <c r="EKQ87" s="74"/>
      <c r="EKR87" s="33"/>
      <c r="EKS87" s="76"/>
      <c r="EKT87" s="77"/>
      <c r="EKU87" s="31"/>
      <c r="EKV87" s="31"/>
      <c r="EKW87" s="74"/>
      <c r="EKX87" s="33"/>
      <c r="EKY87" s="76"/>
      <c r="EKZ87" s="77"/>
      <c r="ELA87" s="31"/>
      <c r="ELB87" s="31"/>
      <c r="ELC87" s="74"/>
      <c r="ELD87" s="33"/>
      <c r="ELE87" s="76"/>
      <c r="ELF87" s="77"/>
      <c r="ELG87" s="31"/>
      <c r="ELH87" s="31"/>
      <c r="ELI87" s="74"/>
      <c r="ELJ87" s="33"/>
      <c r="ELK87" s="76"/>
      <c r="ELL87" s="77"/>
      <c r="ELM87" s="31"/>
      <c r="ELN87" s="31"/>
      <c r="ELO87" s="74"/>
      <c r="ELP87" s="33"/>
      <c r="ELQ87" s="76"/>
      <c r="ELR87" s="77"/>
      <c r="ELS87" s="31"/>
      <c r="ELT87" s="31"/>
      <c r="ELU87" s="74"/>
      <c r="ELV87" s="33"/>
      <c r="ELW87" s="76"/>
      <c r="ELX87" s="77"/>
      <c r="ELY87" s="31"/>
      <c r="ELZ87" s="31"/>
      <c r="EMA87" s="74"/>
      <c r="EMB87" s="33"/>
      <c r="EMC87" s="76"/>
      <c r="EMD87" s="77"/>
      <c r="EME87" s="31"/>
      <c r="EMF87" s="31"/>
      <c r="EMG87" s="74"/>
      <c r="EMH87" s="33"/>
      <c r="EMI87" s="76"/>
      <c r="EMJ87" s="77"/>
      <c r="EMK87" s="31"/>
      <c r="EML87" s="31"/>
      <c r="EMM87" s="74"/>
      <c r="EMN87" s="33"/>
      <c r="EMO87" s="76"/>
      <c r="EMP87" s="77"/>
      <c r="EMQ87" s="31"/>
      <c r="EMR87" s="31"/>
      <c r="EMS87" s="74"/>
      <c r="EMT87" s="33"/>
      <c r="EMU87" s="76"/>
      <c r="EMV87" s="77"/>
      <c r="EMW87" s="31"/>
      <c r="EMX87" s="31"/>
      <c r="EMY87" s="74"/>
      <c r="EMZ87" s="33"/>
      <c r="ENA87" s="76"/>
      <c r="ENB87" s="77"/>
      <c r="ENC87" s="31"/>
      <c r="END87" s="31"/>
      <c r="ENE87" s="74"/>
      <c r="ENF87" s="33"/>
      <c r="ENG87" s="76"/>
      <c r="ENH87" s="77"/>
      <c r="ENI87" s="31"/>
      <c r="ENJ87" s="31"/>
      <c r="ENK87" s="74"/>
      <c r="ENL87" s="33"/>
      <c r="ENM87" s="76"/>
      <c r="ENN87" s="77"/>
      <c r="ENO87" s="31"/>
      <c r="ENP87" s="31"/>
      <c r="ENQ87" s="74"/>
      <c r="ENR87" s="33"/>
      <c r="ENS87" s="76"/>
      <c r="ENT87" s="77"/>
      <c r="ENU87" s="31"/>
      <c r="ENV87" s="31"/>
      <c r="ENW87" s="74"/>
      <c r="ENX87" s="33"/>
      <c r="ENY87" s="76"/>
      <c r="ENZ87" s="77"/>
      <c r="EOA87" s="31"/>
      <c r="EOB87" s="31"/>
      <c r="EOC87" s="74"/>
      <c r="EOD87" s="33"/>
      <c r="EOE87" s="76"/>
      <c r="EOF87" s="77"/>
      <c r="EOG87" s="31"/>
      <c r="EOH87" s="31"/>
      <c r="EOI87" s="74"/>
      <c r="EOJ87" s="33"/>
      <c r="EOK87" s="76"/>
      <c r="EOL87" s="77"/>
      <c r="EOM87" s="31"/>
      <c r="EON87" s="31"/>
      <c r="EOO87" s="74"/>
      <c r="EOP87" s="33"/>
      <c r="EOQ87" s="76"/>
      <c r="EOR87" s="77"/>
      <c r="EOS87" s="31"/>
      <c r="EOT87" s="31"/>
      <c r="EOU87" s="74"/>
      <c r="EOV87" s="33"/>
      <c r="EOW87" s="76"/>
      <c r="EOX87" s="77"/>
      <c r="EOY87" s="31"/>
      <c r="EOZ87" s="31"/>
      <c r="EPA87" s="74"/>
      <c r="EPB87" s="33"/>
      <c r="EPC87" s="76"/>
      <c r="EPD87" s="77"/>
      <c r="EPE87" s="31"/>
      <c r="EPF87" s="31"/>
      <c r="EPG87" s="74"/>
      <c r="EPH87" s="33"/>
      <c r="EPI87" s="76"/>
      <c r="EPJ87" s="77"/>
      <c r="EPK87" s="31"/>
      <c r="EPL87" s="31"/>
      <c r="EPM87" s="74"/>
      <c r="EPN87" s="33"/>
      <c r="EPO87" s="76"/>
      <c r="EPP87" s="77"/>
      <c r="EPQ87" s="31"/>
      <c r="EPR87" s="31"/>
      <c r="EPS87" s="74"/>
      <c r="EPT87" s="33"/>
      <c r="EPU87" s="76"/>
      <c r="EPV87" s="77"/>
      <c r="EPW87" s="31"/>
      <c r="EPX87" s="31"/>
      <c r="EPY87" s="74"/>
      <c r="EPZ87" s="33"/>
      <c r="EQA87" s="76"/>
      <c r="EQB87" s="77"/>
      <c r="EQC87" s="31"/>
      <c r="EQD87" s="31"/>
      <c r="EQE87" s="74"/>
      <c r="EQF87" s="33"/>
      <c r="EQG87" s="76"/>
      <c r="EQH87" s="77"/>
      <c r="EQI87" s="31"/>
      <c r="EQJ87" s="31"/>
      <c r="EQK87" s="74"/>
      <c r="EQL87" s="33"/>
      <c r="EQM87" s="76"/>
      <c r="EQN87" s="77"/>
      <c r="EQO87" s="31"/>
      <c r="EQP87" s="31"/>
      <c r="EQQ87" s="74"/>
      <c r="EQR87" s="33"/>
      <c r="EQS87" s="76"/>
      <c r="EQT87" s="77"/>
      <c r="EQU87" s="31"/>
      <c r="EQV87" s="31"/>
      <c r="EQW87" s="74"/>
      <c r="EQX87" s="33"/>
      <c r="EQY87" s="76"/>
      <c r="EQZ87" s="77"/>
      <c r="ERA87" s="31"/>
      <c r="ERB87" s="31"/>
      <c r="ERC87" s="74"/>
      <c r="ERD87" s="33"/>
      <c r="ERE87" s="76"/>
      <c r="ERF87" s="77"/>
      <c r="ERG87" s="31"/>
      <c r="ERH87" s="31"/>
      <c r="ERI87" s="74"/>
      <c r="ERJ87" s="33"/>
      <c r="ERK87" s="76"/>
      <c r="ERL87" s="77"/>
      <c r="ERM87" s="31"/>
      <c r="ERN87" s="31"/>
      <c r="ERO87" s="74"/>
      <c r="ERP87" s="33"/>
      <c r="ERQ87" s="76"/>
      <c r="ERR87" s="77"/>
      <c r="ERS87" s="31"/>
      <c r="ERT87" s="31"/>
      <c r="ERU87" s="74"/>
      <c r="ERV87" s="33"/>
      <c r="ERW87" s="76"/>
      <c r="ERX87" s="77"/>
      <c r="ERY87" s="31"/>
      <c r="ERZ87" s="31"/>
      <c r="ESA87" s="74"/>
      <c r="ESB87" s="33"/>
      <c r="ESC87" s="76"/>
      <c r="ESD87" s="77"/>
      <c r="ESE87" s="31"/>
      <c r="ESF87" s="31"/>
      <c r="ESG87" s="74"/>
      <c r="ESH87" s="33"/>
      <c r="ESI87" s="76"/>
      <c r="ESJ87" s="77"/>
      <c r="ESK87" s="31"/>
      <c r="ESL87" s="31"/>
      <c r="ESM87" s="74"/>
      <c r="ESN87" s="33"/>
      <c r="ESO87" s="76"/>
      <c r="ESP87" s="77"/>
      <c r="ESQ87" s="31"/>
      <c r="ESR87" s="31"/>
      <c r="ESS87" s="74"/>
      <c r="EST87" s="33"/>
      <c r="ESU87" s="76"/>
      <c r="ESV87" s="77"/>
      <c r="ESW87" s="31"/>
      <c r="ESX87" s="31"/>
      <c r="ESY87" s="74"/>
      <c r="ESZ87" s="33"/>
      <c r="ETA87" s="76"/>
      <c r="ETB87" s="77"/>
      <c r="ETC87" s="31"/>
      <c r="ETD87" s="31"/>
      <c r="ETE87" s="74"/>
      <c r="ETF87" s="33"/>
      <c r="ETG87" s="76"/>
      <c r="ETH87" s="77"/>
      <c r="ETI87" s="31"/>
      <c r="ETJ87" s="31"/>
      <c r="ETK87" s="74"/>
      <c r="ETL87" s="33"/>
      <c r="ETM87" s="76"/>
      <c r="ETN87" s="77"/>
      <c r="ETO87" s="31"/>
      <c r="ETP87" s="31"/>
      <c r="ETQ87" s="74"/>
      <c r="ETR87" s="33"/>
      <c r="ETS87" s="76"/>
      <c r="ETT87" s="77"/>
      <c r="ETU87" s="31"/>
      <c r="ETV87" s="31"/>
      <c r="ETW87" s="74"/>
      <c r="ETX87" s="33"/>
      <c r="ETY87" s="76"/>
      <c r="ETZ87" s="77"/>
      <c r="EUA87" s="31"/>
      <c r="EUB87" s="31"/>
      <c r="EUC87" s="74"/>
      <c r="EUD87" s="33"/>
      <c r="EUE87" s="76"/>
      <c r="EUF87" s="77"/>
      <c r="EUG87" s="31"/>
      <c r="EUH87" s="31"/>
      <c r="EUI87" s="74"/>
      <c r="EUJ87" s="33"/>
      <c r="EUK87" s="76"/>
      <c r="EUL87" s="77"/>
      <c r="EUM87" s="31"/>
      <c r="EUN87" s="31"/>
      <c r="EUO87" s="74"/>
      <c r="EUP87" s="33"/>
      <c r="EUQ87" s="76"/>
      <c r="EUR87" s="77"/>
      <c r="EUS87" s="31"/>
      <c r="EUT87" s="31"/>
      <c r="EUU87" s="74"/>
      <c r="EUV87" s="33"/>
      <c r="EUW87" s="76"/>
      <c r="EUX87" s="77"/>
      <c r="EUY87" s="31"/>
      <c r="EUZ87" s="31"/>
      <c r="EVA87" s="74"/>
      <c r="EVB87" s="33"/>
      <c r="EVC87" s="76"/>
      <c r="EVD87" s="77"/>
      <c r="EVE87" s="31"/>
      <c r="EVF87" s="31"/>
      <c r="EVG87" s="74"/>
      <c r="EVH87" s="33"/>
      <c r="EVI87" s="76"/>
      <c r="EVJ87" s="77"/>
      <c r="EVK87" s="31"/>
      <c r="EVL87" s="31"/>
      <c r="EVM87" s="74"/>
      <c r="EVN87" s="33"/>
      <c r="EVO87" s="76"/>
      <c r="EVP87" s="77"/>
      <c r="EVQ87" s="31"/>
      <c r="EVR87" s="31"/>
      <c r="EVS87" s="74"/>
      <c r="EVT87" s="33"/>
      <c r="EVU87" s="76"/>
      <c r="EVV87" s="77"/>
      <c r="EVW87" s="31"/>
      <c r="EVX87" s="31"/>
      <c r="EVY87" s="74"/>
      <c r="EVZ87" s="33"/>
      <c r="EWA87" s="76"/>
      <c r="EWB87" s="77"/>
      <c r="EWC87" s="31"/>
      <c r="EWD87" s="31"/>
      <c r="EWE87" s="74"/>
      <c r="EWF87" s="33"/>
      <c r="EWG87" s="76"/>
      <c r="EWH87" s="77"/>
      <c r="EWI87" s="31"/>
      <c r="EWJ87" s="31"/>
      <c r="EWK87" s="74"/>
      <c r="EWL87" s="33"/>
      <c r="EWM87" s="76"/>
      <c r="EWN87" s="77"/>
      <c r="EWO87" s="31"/>
      <c r="EWP87" s="31"/>
      <c r="EWQ87" s="74"/>
      <c r="EWR87" s="33"/>
      <c r="EWS87" s="76"/>
      <c r="EWT87" s="77"/>
      <c r="EWU87" s="31"/>
      <c r="EWV87" s="31"/>
      <c r="EWW87" s="74"/>
      <c r="EWX87" s="33"/>
      <c r="EWY87" s="76"/>
      <c r="EWZ87" s="77"/>
      <c r="EXA87" s="31"/>
      <c r="EXB87" s="31"/>
      <c r="EXC87" s="74"/>
      <c r="EXD87" s="33"/>
      <c r="EXE87" s="76"/>
      <c r="EXF87" s="77"/>
      <c r="EXG87" s="31"/>
      <c r="EXH87" s="31"/>
      <c r="EXI87" s="74"/>
      <c r="EXJ87" s="33"/>
      <c r="EXK87" s="76"/>
      <c r="EXL87" s="77"/>
      <c r="EXM87" s="31"/>
      <c r="EXN87" s="31"/>
      <c r="EXO87" s="74"/>
      <c r="EXP87" s="33"/>
      <c r="EXQ87" s="76"/>
      <c r="EXR87" s="77"/>
      <c r="EXS87" s="31"/>
      <c r="EXT87" s="31"/>
      <c r="EXU87" s="74"/>
      <c r="EXV87" s="33"/>
      <c r="EXW87" s="76"/>
      <c r="EXX87" s="77"/>
      <c r="EXY87" s="31"/>
      <c r="EXZ87" s="31"/>
      <c r="EYA87" s="74"/>
      <c r="EYB87" s="33"/>
      <c r="EYC87" s="76"/>
      <c r="EYD87" s="77"/>
      <c r="EYE87" s="31"/>
      <c r="EYF87" s="31"/>
      <c r="EYG87" s="74"/>
      <c r="EYH87" s="33"/>
      <c r="EYI87" s="76"/>
      <c r="EYJ87" s="77"/>
      <c r="EYK87" s="31"/>
      <c r="EYL87" s="31"/>
      <c r="EYM87" s="74"/>
      <c r="EYN87" s="33"/>
      <c r="EYO87" s="76"/>
      <c r="EYP87" s="77"/>
      <c r="EYQ87" s="31"/>
      <c r="EYR87" s="31"/>
      <c r="EYS87" s="74"/>
      <c r="EYT87" s="33"/>
      <c r="EYU87" s="76"/>
      <c r="EYV87" s="77"/>
      <c r="EYW87" s="31"/>
      <c r="EYX87" s="31"/>
      <c r="EYY87" s="74"/>
      <c r="EYZ87" s="33"/>
      <c r="EZA87" s="76"/>
      <c r="EZB87" s="77"/>
      <c r="EZC87" s="31"/>
      <c r="EZD87" s="31"/>
      <c r="EZE87" s="74"/>
      <c r="EZF87" s="33"/>
      <c r="EZG87" s="76"/>
      <c r="EZH87" s="77"/>
      <c r="EZI87" s="31"/>
      <c r="EZJ87" s="31"/>
      <c r="EZK87" s="74"/>
      <c r="EZL87" s="33"/>
      <c r="EZM87" s="76"/>
      <c r="EZN87" s="77"/>
      <c r="EZO87" s="31"/>
      <c r="EZP87" s="31"/>
      <c r="EZQ87" s="74"/>
      <c r="EZR87" s="33"/>
      <c r="EZS87" s="76"/>
      <c r="EZT87" s="77"/>
      <c r="EZU87" s="31"/>
      <c r="EZV87" s="31"/>
      <c r="EZW87" s="74"/>
      <c r="EZX87" s="33"/>
      <c r="EZY87" s="76"/>
      <c r="EZZ87" s="77"/>
      <c r="FAA87" s="31"/>
      <c r="FAB87" s="31"/>
      <c r="FAC87" s="74"/>
      <c r="FAD87" s="33"/>
      <c r="FAE87" s="76"/>
      <c r="FAF87" s="77"/>
      <c r="FAG87" s="31"/>
      <c r="FAH87" s="31"/>
      <c r="FAI87" s="74"/>
      <c r="FAJ87" s="33"/>
      <c r="FAK87" s="76"/>
      <c r="FAL87" s="77"/>
      <c r="FAM87" s="31"/>
      <c r="FAN87" s="31"/>
      <c r="FAO87" s="74"/>
      <c r="FAP87" s="33"/>
      <c r="FAQ87" s="76"/>
      <c r="FAR87" s="77"/>
      <c r="FAS87" s="31"/>
      <c r="FAT87" s="31"/>
      <c r="FAU87" s="74"/>
      <c r="FAV87" s="33"/>
      <c r="FAW87" s="76"/>
      <c r="FAX87" s="77"/>
      <c r="FAY87" s="31"/>
      <c r="FAZ87" s="31"/>
      <c r="FBA87" s="74"/>
      <c r="FBB87" s="33"/>
      <c r="FBC87" s="76"/>
      <c r="FBD87" s="77"/>
      <c r="FBE87" s="31"/>
      <c r="FBF87" s="31"/>
      <c r="FBG87" s="74"/>
      <c r="FBH87" s="33"/>
      <c r="FBI87" s="76"/>
      <c r="FBJ87" s="77"/>
      <c r="FBK87" s="31"/>
      <c r="FBL87" s="31"/>
      <c r="FBM87" s="74"/>
      <c r="FBN87" s="33"/>
      <c r="FBO87" s="76"/>
      <c r="FBP87" s="77"/>
      <c r="FBQ87" s="31"/>
      <c r="FBR87" s="31"/>
      <c r="FBS87" s="74"/>
      <c r="FBT87" s="33"/>
      <c r="FBU87" s="76"/>
      <c r="FBV87" s="77"/>
      <c r="FBW87" s="31"/>
      <c r="FBX87" s="31"/>
      <c r="FBY87" s="74"/>
      <c r="FBZ87" s="33"/>
      <c r="FCA87" s="76"/>
      <c r="FCB87" s="77"/>
      <c r="FCC87" s="31"/>
      <c r="FCD87" s="31"/>
      <c r="FCE87" s="74"/>
      <c r="FCF87" s="33"/>
      <c r="FCG87" s="76"/>
      <c r="FCH87" s="77"/>
      <c r="FCI87" s="31"/>
      <c r="FCJ87" s="31"/>
      <c r="FCK87" s="74"/>
      <c r="FCL87" s="33"/>
      <c r="FCM87" s="76"/>
      <c r="FCN87" s="77"/>
      <c r="FCO87" s="31"/>
      <c r="FCP87" s="31"/>
      <c r="FCQ87" s="74"/>
      <c r="FCR87" s="33"/>
      <c r="FCS87" s="76"/>
      <c r="FCT87" s="77"/>
      <c r="FCU87" s="31"/>
      <c r="FCV87" s="31"/>
      <c r="FCW87" s="74"/>
      <c r="FCX87" s="33"/>
      <c r="FCY87" s="76"/>
      <c r="FCZ87" s="77"/>
      <c r="FDA87" s="31"/>
      <c r="FDB87" s="31"/>
      <c r="FDC87" s="74"/>
      <c r="FDD87" s="33"/>
      <c r="FDE87" s="76"/>
      <c r="FDF87" s="77"/>
      <c r="FDG87" s="31"/>
      <c r="FDH87" s="31"/>
      <c r="FDI87" s="74"/>
      <c r="FDJ87" s="33"/>
      <c r="FDK87" s="76"/>
      <c r="FDL87" s="77"/>
      <c r="FDM87" s="31"/>
      <c r="FDN87" s="31"/>
      <c r="FDO87" s="74"/>
      <c r="FDP87" s="33"/>
      <c r="FDQ87" s="76"/>
      <c r="FDR87" s="77"/>
      <c r="FDS87" s="31"/>
      <c r="FDT87" s="31"/>
      <c r="FDU87" s="74"/>
      <c r="FDV87" s="33"/>
      <c r="FDW87" s="76"/>
      <c r="FDX87" s="77"/>
      <c r="FDY87" s="31"/>
      <c r="FDZ87" s="31"/>
      <c r="FEA87" s="74"/>
      <c r="FEB87" s="33"/>
      <c r="FEC87" s="76"/>
      <c r="FED87" s="77"/>
      <c r="FEE87" s="31"/>
      <c r="FEF87" s="31"/>
      <c r="FEG87" s="74"/>
      <c r="FEH87" s="33"/>
      <c r="FEI87" s="76"/>
      <c r="FEJ87" s="77"/>
      <c r="FEK87" s="31"/>
      <c r="FEL87" s="31"/>
      <c r="FEM87" s="74"/>
      <c r="FEN87" s="33"/>
      <c r="FEO87" s="76"/>
      <c r="FEP87" s="77"/>
      <c r="FEQ87" s="31"/>
      <c r="FER87" s="31"/>
      <c r="FES87" s="74"/>
      <c r="FET87" s="33"/>
      <c r="FEU87" s="76"/>
      <c r="FEV87" s="77"/>
      <c r="FEW87" s="31"/>
      <c r="FEX87" s="31"/>
      <c r="FEY87" s="74"/>
      <c r="FEZ87" s="33"/>
      <c r="FFA87" s="76"/>
      <c r="FFB87" s="77"/>
      <c r="FFC87" s="31"/>
      <c r="FFD87" s="31"/>
      <c r="FFE87" s="74"/>
      <c r="FFF87" s="33"/>
      <c r="FFG87" s="76"/>
      <c r="FFH87" s="77"/>
      <c r="FFI87" s="31"/>
      <c r="FFJ87" s="31"/>
      <c r="FFK87" s="74"/>
      <c r="FFL87" s="33"/>
      <c r="FFM87" s="76"/>
      <c r="FFN87" s="77"/>
      <c r="FFO87" s="31"/>
      <c r="FFP87" s="31"/>
      <c r="FFQ87" s="74"/>
      <c r="FFR87" s="33"/>
      <c r="FFS87" s="76"/>
      <c r="FFT87" s="77"/>
      <c r="FFU87" s="31"/>
      <c r="FFV87" s="31"/>
      <c r="FFW87" s="74"/>
      <c r="FFX87" s="33"/>
      <c r="FFY87" s="76"/>
      <c r="FFZ87" s="77"/>
      <c r="FGA87" s="31"/>
      <c r="FGB87" s="31"/>
      <c r="FGC87" s="74"/>
      <c r="FGD87" s="33"/>
      <c r="FGE87" s="76"/>
      <c r="FGF87" s="77"/>
      <c r="FGG87" s="31"/>
      <c r="FGH87" s="31"/>
      <c r="FGI87" s="74"/>
      <c r="FGJ87" s="33"/>
      <c r="FGK87" s="76"/>
      <c r="FGL87" s="77"/>
      <c r="FGM87" s="31"/>
      <c r="FGN87" s="31"/>
      <c r="FGO87" s="74"/>
      <c r="FGP87" s="33"/>
      <c r="FGQ87" s="76"/>
      <c r="FGR87" s="77"/>
      <c r="FGS87" s="31"/>
      <c r="FGT87" s="31"/>
      <c r="FGU87" s="74"/>
      <c r="FGV87" s="33"/>
      <c r="FGW87" s="76"/>
      <c r="FGX87" s="77"/>
      <c r="FGY87" s="31"/>
      <c r="FGZ87" s="31"/>
      <c r="FHA87" s="74"/>
      <c r="FHB87" s="33"/>
      <c r="FHC87" s="76"/>
      <c r="FHD87" s="77"/>
      <c r="FHE87" s="31"/>
      <c r="FHF87" s="31"/>
      <c r="FHG87" s="74"/>
      <c r="FHH87" s="33"/>
      <c r="FHI87" s="76"/>
      <c r="FHJ87" s="77"/>
      <c r="FHK87" s="31"/>
      <c r="FHL87" s="31"/>
      <c r="FHM87" s="74"/>
      <c r="FHN87" s="33"/>
      <c r="FHO87" s="76"/>
      <c r="FHP87" s="77"/>
      <c r="FHQ87" s="31"/>
      <c r="FHR87" s="31"/>
      <c r="FHS87" s="74"/>
      <c r="FHT87" s="33"/>
      <c r="FHU87" s="76"/>
      <c r="FHV87" s="77"/>
      <c r="FHW87" s="31"/>
      <c r="FHX87" s="31"/>
      <c r="FHY87" s="74"/>
      <c r="FHZ87" s="33"/>
      <c r="FIA87" s="76"/>
      <c r="FIB87" s="77"/>
      <c r="FIC87" s="31"/>
      <c r="FID87" s="31"/>
      <c r="FIE87" s="74"/>
      <c r="FIF87" s="33"/>
      <c r="FIG87" s="76"/>
      <c r="FIH87" s="77"/>
      <c r="FII87" s="31"/>
      <c r="FIJ87" s="31"/>
      <c r="FIK87" s="74"/>
      <c r="FIL87" s="33"/>
      <c r="FIM87" s="76"/>
      <c r="FIN87" s="77"/>
      <c r="FIO87" s="31"/>
      <c r="FIP87" s="31"/>
      <c r="FIQ87" s="74"/>
      <c r="FIR87" s="33"/>
      <c r="FIS87" s="76"/>
      <c r="FIT87" s="77"/>
      <c r="FIU87" s="31"/>
      <c r="FIV87" s="31"/>
      <c r="FIW87" s="74"/>
      <c r="FIX87" s="33"/>
      <c r="FIY87" s="76"/>
      <c r="FIZ87" s="77"/>
      <c r="FJA87" s="31"/>
      <c r="FJB87" s="31"/>
      <c r="FJC87" s="74"/>
      <c r="FJD87" s="33"/>
      <c r="FJE87" s="76"/>
      <c r="FJF87" s="77"/>
      <c r="FJG87" s="31"/>
      <c r="FJH87" s="31"/>
      <c r="FJI87" s="74"/>
      <c r="FJJ87" s="33"/>
      <c r="FJK87" s="76"/>
      <c r="FJL87" s="77"/>
      <c r="FJM87" s="31"/>
      <c r="FJN87" s="31"/>
      <c r="FJO87" s="74"/>
      <c r="FJP87" s="33"/>
      <c r="FJQ87" s="76"/>
      <c r="FJR87" s="77"/>
      <c r="FJS87" s="31"/>
      <c r="FJT87" s="31"/>
      <c r="FJU87" s="74"/>
      <c r="FJV87" s="33"/>
      <c r="FJW87" s="76"/>
      <c r="FJX87" s="77"/>
      <c r="FJY87" s="31"/>
      <c r="FJZ87" s="31"/>
      <c r="FKA87" s="74"/>
      <c r="FKB87" s="33"/>
      <c r="FKC87" s="76"/>
      <c r="FKD87" s="77"/>
      <c r="FKE87" s="31"/>
      <c r="FKF87" s="31"/>
      <c r="FKG87" s="74"/>
      <c r="FKH87" s="33"/>
      <c r="FKI87" s="76"/>
      <c r="FKJ87" s="77"/>
      <c r="FKK87" s="31"/>
      <c r="FKL87" s="31"/>
      <c r="FKM87" s="74"/>
      <c r="FKN87" s="33"/>
      <c r="FKO87" s="76"/>
      <c r="FKP87" s="77"/>
      <c r="FKQ87" s="31"/>
      <c r="FKR87" s="31"/>
      <c r="FKS87" s="74"/>
      <c r="FKT87" s="33"/>
      <c r="FKU87" s="76"/>
      <c r="FKV87" s="77"/>
      <c r="FKW87" s="31"/>
      <c r="FKX87" s="31"/>
      <c r="FKY87" s="74"/>
      <c r="FKZ87" s="33"/>
      <c r="FLA87" s="76"/>
      <c r="FLB87" s="77"/>
      <c r="FLC87" s="31"/>
      <c r="FLD87" s="31"/>
      <c r="FLE87" s="74"/>
      <c r="FLF87" s="33"/>
      <c r="FLG87" s="76"/>
      <c r="FLH87" s="77"/>
      <c r="FLI87" s="31"/>
      <c r="FLJ87" s="31"/>
      <c r="FLK87" s="74"/>
      <c r="FLL87" s="33"/>
      <c r="FLM87" s="76"/>
      <c r="FLN87" s="77"/>
      <c r="FLO87" s="31"/>
      <c r="FLP87" s="31"/>
      <c r="FLQ87" s="74"/>
      <c r="FLR87" s="33"/>
      <c r="FLS87" s="76"/>
      <c r="FLT87" s="77"/>
      <c r="FLU87" s="31"/>
      <c r="FLV87" s="31"/>
      <c r="FLW87" s="74"/>
      <c r="FLX87" s="33"/>
      <c r="FLY87" s="76"/>
      <c r="FLZ87" s="77"/>
      <c r="FMA87" s="31"/>
      <c r="FMB87" s="31"/>
      <c r="FMC87" s="74"/>
      <c r="FMD87" s="33"/>
      <c r="FME87" s="76"/>
      <c r="FMF87" s="77"/>
      <c r="FMG87" s="31"/>
      <c r="FMH87" s="31"/>
      <c r="FMI87" s="74"/>
      <c r="FMJ87" s="33"/>
      <c r="FMK87" s="76"/>
      <c r="FML87" s="77"/>
      <c r="FMM87" s="31"/>
      <c r="FMN87" s="31"/>
      <c r="FMO87" s="74"/>
      <c r="FMP87" s="33"/>
      <c r="FMQ87" s="76"/>
      <c r="FMR87" s="77"/>
      <c r="FMS87" s="31"/>
      <c r="FMT87" s="31"/>
      <c r="FMU87" s="74"/>
      <c r="FMV87" s="33"/>
      <c r="FMW87" s="76"/>
      <c r="FMX87" s="77"/>
      <c r="FMY87" s="31"/>
      <c r="FMZ87" s="31"/>
      <c r="FNA87" s="74"/>
      <c r="FNB87" s="33"/>
      <c r="FNC87" s="76"/>
      <c r="FND87" s="77"/>
      <c r="FNE87" s="31"/>
      <c r="FNF87" s="31"/>
      <c r="FNG87" s="74"/>
      <c r="FNH87" s="33"/>
      <c r="FNI87" s="76"/>
      <c r="FNJ87" s="77"/>
      <c r="FNK87" s="31"/>
      <c r="FNL87" s="31"/>
      <c r="FNM87" s="74"/>
      <c r="FNN87" s="33"/>
      <c r="FNO87" s="76"/>
      <c r="FNP87" s="77"/>
      <c r="FNQ87" s="31"/>
      <c r="FNR87" s="31"/>
      <c r="FNS87" s="74"/>
      <c r="FNT87" s="33"/>
      <c r="FNU87" s="76"/>
      <c r="FNV87" s="77"/>
      <c r="FNW87" s="31"/>
      <c r="FNX87" s="31"/>
      <c r="FNY87" s="74"/>
      <c r="FNZ87" s="33"/>
      <c r="FOA87" s="76"/>
      <c r="FOB87" s="77"/>
      <c r="FOC87" s="31"/>
      <c r="FOD87" s="31"/>
      <c r="FOE87" s="74"/>
      <c r="FOF87" s="33"/>
      <c r="FOG87" s="76"/>
      <c r="FOH87" s="77"/>
      <c r="FOI87" s="31"/>
      <c r="FOJ87" s="31"/>
      <c r="FOK87" s="74"/>
      <c r="FOL87" s="33"/>
      <c r="FOM87" s="76"/>
      <c r="FON87" s="77"/>
      <c r="FOO87" s="31"/>
      <c r="FOP87" s="31"/>
      <c r="FOQ87" s="74"/>
      <c r="FOR87" s="33"/>
      <c r="FOS87" s="76"/>
      <c r="FOT87" s="77"/>
      <c r="FOU87" s="31"/>
      <c r="FOV87" s="31"/>
      <c r="FOW87" s="74"/>
      <c r="FOX87" s="33"/>
      <c r="FOY87" s="76"/>
      <c r="FOZ87" s="77"/>
      <c r="FPA87" s="31"/>
      <c r="FPB87" s="31"/>
      <c r="FPC87" s="74"/>
      <c r="FPD87" s="33"/>
      <c r="FPE87" s="76"/>
      <c r="FPF87" s="77"/>
      <c r="FPG87" s="31"/>
      <c r="FPH87" s="31"/>
      <c r="FPI87" s="74"/>
      <c r="FPJ87" s="33"/>
      <c r="FPK87" s="76"/>
      <c r="FPL87" s="77"/>
      <c r="FPM87" s="31"/>
      <c r="FPN87" s="31"/>
      <c r="FPO87" s="74"/>
      <c r="FPP87" s="33"/>
      <c r="FPQ87" s="76"/>
      <c r="FPR87" s="77"/>
      <c r="FPS87" s="31"/>
      <c r="FPT87" s="31"/>
      <c r="FPU87" s="74"/>
      <c r="FPV87" s="33"/>
      <c r="FPW87" s="76"/>
      <c r="FPX87" s="77"/>
      <c r="FPY87" s="31"/>
      <c r="FPZ87" s="31"/>
      <c r="FQA87" s="74"/>
      <c r="FQB87" s="33"/>
      <c r="FQC87" s="76"/>
      <c r="FQD87" s="77"/>
      <c r="FQE87" s="31"/>
      <c r="FQF87" s="31"/>
      <c r="FQG87" s="74"/>
      <c r="FQH87" s="33"/>
      <c r="FQI87" s="76"/>
      <c r="FQJ87" s="77"/>
      <c r="FQK87" s="31"/>
      <c r="FQL87" s="31"/>
      <c r="FQM87" s="74"/>
      <c r="FQN87" s="33"/>
      <c r="FQO87" s="76"/>
      <c r="FQP87" s="77"/>
      <c r="FQQ87" s="31"/>
      <c r="FQR87" s="31"/>
      <c r="FQS87" s="74"/>
      <c r="FQT87" s="33"/>
      <c r="FQU87" s="76"/>
      <c r="FQV87" s="77"/>
      <c r="FQW87" s="31"/>
      <c r="FQX87" s="31"/>
      <c r="FQY87" s="74"/>
      <c r="FQZ87" s="33"/>
      <c r="FRA87" s="76"/>
      <c r="FRB87" s="77"/>
      <c r="FRC87" s="31"/>
      <c r="FRD87" s="31"/>
      <c r="FRE87" s="74"/>
      <c r="FRF87" s="33"/>
      <c r="FRG87" s="76"/>
      <c r="FRH87" s="77"/>
      <c r="FRI87" s="31"/>
      <c r="FRJ87" s="31"/>
      <c r="FRK87" s="74"/>
      <c r="FRL87" s="33"/>
      <c r="FRM87" s="76"/>
      <c r="FRN87" s="77"/>
      <c r="FRO87" s="31"/>
      <c r="FRP87" s="31"/>
      <c r="FRQ87" s="74"/>
      <c r="FRR87" s="33"/>
      <c r="FRS87" s="76"/>
      <c r="FRT87" s="77"/>
      <c r="FRU87" s="31"/>
      <c r="FRV87" s="31"/>
      <c r="FRW87" s="74"/>
      <c r="FRX87" s="33"/>
      <c r="FRY87" s="76"/>
      <c r="FRZ87" s="77"/>
      <c r="FSA87" s="31"/>
      <c r="FSB87" s="31"/>
      <c r="FSC87" s="74"/>
      <c r="FSD87" s="33"/>
      <c r="FSE87" s="76"/>
      <c r="FSF87" s="77"/>
      <c r="FSG87" s="31"/>
      <c r="FSH87" s="31"/>
      <c r="FSI87" s="74"/>
      <c r="FSJ87" s="33"/>
      <c r="FSK87" s="76"/>
      <c r="FSL87" s="77"/>
      <c r="FSM87" s="31"/>
      <c r="FSN87" s="31"/>
      <c r="FSO87" s="74"/>
      <c r="FSP87" s="33"/>
      <c r="FSQ87" s="76"/>
      <c r="FSR87" s="77"/>
      <c r="FSS87" s="31"/>
      <c r="FST87" s="31"/>
      <c r="FSU87" s="74"/>
      <c r="FSV87" s="33"/>
      <c r="FSW87" s="76"/>
      <c r="FSX87" s="77"/>
      <c r="FSY87" s="31"/>
      <c r="FSZ87" s="31"/>
      <c r="FTA87" s="74"/>
      <c r="FTB87" s="33"/>
      <c r="FTC87" s="76"/>
      <c r="FTD87" s="77"/>
      <c r="FTE87" s="31"/>
      <c r="FTF87" s="31"/>
      <c r="FTG87" s="74"/>
      <c r="FTH87" s="33"/>
      <c r="FTI87" s="76"/>
      <c r="FTJ87" s="77"/>
      <c r="FTK87" s="31"/>
      <c r="FTL87" s="31"/>
      <c r="FTM87" s="74"/>
      <c r="FTN87" s="33"/>
      <c r="FTO87" s="76"/>
      <c r="FTP87" s="77"/>
      <c r="FTQ87" s="31"/>
      <c r="FTR87" s="31"/>
      <c r="FTS87" s="74"/>
      <c r="FTT87" s="33"/>
      <c r="FTU87" s="76"/>
      <c r="FTV87" s="77"/>
      <c r="FTW87" s="31"/>
      <c r="FTX87" s="31"/>
      <c r="FTY87" s="74"/>
      <c r="FTZ87" s="33"/>
      <c r="FUA87" s="76"/>
      <c r="FUB87" s="77"/>
      <c r="FUC87" s="31"/>
      <c r="FUD87" s="31"/>
      <c r="FUE87" s="74"/>
      <c r="FUF87" s="33"/>
      <c r="FUG87" s="76"/>
      <c r="FUH87" s="77"/>
      <c r="FUI87" s="31"/>
      <c r="FUJ87" s="31"/>
      <c r="FUK87" s="74"/>
      <c r="FUL87" s="33"/>
      <c r="FUM87" s="76"/>
      <c r="FUN87" s="77"/>
      <c r="FUO87" s="31"/>
      <c r="FUP87" s="31"/>
      <c r="FUQ87" s="74"/>
      <c r="FUR87" s="33"/>
      <c r="FUS87" s="76"/>
      <c r="FUT87" s="77"/>
      <c r="FUU87" s="31"/>
      <c r="FUV87" s="31"/>
      <c r="FUW87" s="74"/>
      <c r="FUX87" s="33"/>
      <c r="FUY87" s="76"/>
      <c r="FUZ87" s="77"/>
      <c r="FVA87" s="31"/>
      <c r="FVB87" s="31"/>
      <c r="FVC87" s="74"/>
      <c r="FVD87" s="33"/>
      <c r="FVE87" s="76"/>
      <c r="FVF87" s="77"/>
      <c r="FVG87" s="31"/>
      <c r="FVH87" s="31"/>
      <c r="FVI87" s="74"/>
      <c r="FVJ87" s="33"/>
      <c r="FVK87" s="76"/>
      <c r="FVL87" s="77"/>
      <c r="FVM87" s="31"/>
      <c r="FVN87" s="31"/>
      <c r="FVO87" s="74"/>
      <c r="FVP87" s="33"/>
      <c r="FVQ87" s="76"/>
      <c r="FVR87" s="77"/>
      <c r="FVS87" s="31"/>
      <c r="FVT87" s="31"/>
      <c r="FVU87" s="74"/>
      <c r="FVV87" s="33"/>
      <c r="FVW87" s="76"/>
      <c r="FVX87" s="77"/>
      <c r="FVY87" s="31"/>
      <c r="FVZ87" s="31"/>
      <c r="FWA87" s="74"/>
      <c r="FWB87" s="33"/>
      <c r="FWC87" s="76"/>
      <c r="FWD87" s="77"/>
      <c r="FWE87" s="31"/>
      <c r="FWF87" s="31"/>
      <c r="FWG87" s="74"/>
      <c r="FWH87" s="33"/>
      <c r="FWI87" s="76"/>
      <c r="FWJ87" s="77"/>
      <c r="FWK87" s="31"/>
      <c r="FWL87" s="31"/>
      <c r="FWM87" s="74"/>
      <c r="FWN87" s="33"/>
      <c r="FWO87" s="76"/>
      <c r="FWP87" s="77"/>
      <c r="FWQ87" s="31"/>
      <c r="FWR87" s="31"/>
      <c r="FWS87" s="74"/>
      <c r="FWT87" s="33"/>
      <c r="FWU87" s="76"/>
      <c r="FWV87" s="77"/>
      <c r="FWW87" s="31"/>
      <c r="FWX87" s="31"/>
      <c r="FWY87" s="74"/>
      <c r="FWZ87" s="33"/>
      <c r="FXA87" s="76"/>
      <c r="FXB87" s="77"/>
      <c r="FXC87" s="31"/>
      <c r="FXD87" s="31"/>
      <c r="FXE87" s="74"/>
      <c r="FXF87" s="33"/>
      <c r="FXG87" s="76"/>
      <c r="FXH87" s="77"/>
      <c r="FXI87" s="31"/>
      <c r="FXJ87" s="31"/>
      <c r="FXK87" s="74"/>
      <c r="FXL87" s="33"/>
      <c r="FXM87" s="76"/>
      <c r="FXN87" s="77"/>
      <c r="FXO87" s="31"/>
      <c r="FXP87" s="31"/>
      <c r="FXQ87" s="74"/>
      <c r="FXR87" s="33"/>
      <c r="FXS87" s="76"/>
      <c r="FXT87" s="77"/>
      <c r="FXU87" s="31"/>
      <c r="FXV87" s="31"/>
      <c r="FXW87" s="74"/>
      <c r="FXX87" s="33"/>
      <c r="FXY87" s="76"/>
      <c r="FXZ87" s="77"/>
      <c r="FYA87" s="31"/>
      <c r="FYB87" s="31"/>
      <c r="FYC87" s="74"/>
      <c r="FYD87" s="33"/>
      <c r="FYE87" s="76"/>
      <c r="FYF87" s="77"/>
      <c r="FYG87" s="31"/>
      <c r="FYH87" s="31"/>
      <c r="FYI87" s="74"/>
      <c r="FYJ87" s="33"/>
      <c r="FYK87" s="76"/>
      <c r="FYL87" s="77"/>
      <c r="FYM87" s="31"/>
      <c r="FYN87" s="31"/>
      <c r="FYO87" s="74"/>
      <c r="FYP87" s="33"/>
      <c r="FYQ87" s="76"/>
      <c r="FYR87" s="77"/>
      <c r="FYS87" s="31"/>
      <c r="FYT87" s="31"/>
      <c r="FYU87" s="74"/>
      <c r="FYV87" s="33"/>
      <c r="FYW87" s="76"/>
      <c r="FYX87" s="77"/>
      <c r="FYY87" s="31"/>
      <c r="FYZ87" s="31"/>
      <c r="FZA87" s="74"/>
      <c r="FZB87" s="33"/>
      <c r="FZC87" s="76"/>
      <c r="FZD87" s="77"/>
      <c r="FZE87" s="31"/>
      <c r="FZF87" s="31"/>
      <c r="FZG87" s="74"/>
      <c r="FZH87" s="33"/>
      <c r="FZI87" s="76"/>
      <c r="FZJ87" s="77"/>
      <c r="FZK87" s="31"/>
      <c r="FZL87" s="31"/>
      <c r="FZM87" s="74"/>
      <c r="FZN87" s="33"/>
      <c r="FZO87" s="76"/>
      <c r="FZP87" s="77"/>
      <c r="FZQ87" s="31"/>
      <c r="FZR87" s="31"/>
      <c r="FZS87" s="74"/>
      <c r="FZT87" s="33"/>
      <c r="FZU87" s="76"/>
      <c r="FZV87" s="77"/>
      <c r="FZW87" s="31"/>
      <c r="FZX87" s="31"/>
      <c r="FZY87" s="74"/>
      <c r="FZZ87" s="33"/>
      <c r="GAA87" s="76"/>
      <c r="GAB87" s="77"/>
      <c r="GAC87" s="31"/>
      <c r="GAD87" s="31"/>
      <c r="GAE87" s="74"/>
      <c r="GAF87" s="33"/>
      <c r="GAG87" s="76"/>
      <c r="GAH87" s="77"/>
      <c r="GAI87" s="31"/>
      <c r="GAJ87" s="31"/>
      <c r="GAK87" s="74"/>
      <c r="GAL87" s="33"/>
      <c r="GAM87" s="76"/>
      <c r="GAN87" s="77"/>
      <c r="GAO87" s="31"/>
      <c r="GAP87" s="31"/>
      <c r="GAQ87" s="74"/>
      <c r="GAR87" s="33"/>
      <c r="GAS87" s="76"/>
      <c r="GAT87" s="77"/>
      <c r="GAU87" s="31"/>
      <c r="GAV87" s="31"/>
      <c r="GAW87" s="74"/>
      <c r="GAX87" s="33"/>
      <c r="GAY87" s="76"/>
      <c r="GAZ87" s="77"/>
      <c r="GBA87" s="31"/>
      <c r="GBB87" s="31"/>
      <c r="GBC87" s="74"/>
      <c r="GBD87" s="33"/>
      <c r="GBE87" s="76"/>
      <c r="GBF87" s="77"/>
      <c r="GBG87" s="31"/>
      <c r="GBH87" s="31"/>
      <c r="GBI87" s="74"/>
      <c r="GBJ87" s="33"/>
      <c r="GBK87" s="76"/>
      <c r="GBL87" s="77"/>
      <c r="GBM87" s="31"/>
      <c r="GBN87" s="31"/>
      <c r="GBO87" s="74"/>
      <c r="GBP87" s="33"/>
      <c r="GBQ87" s="76"/>
      <c r="GBR87" s="77"/>
      <c r="GBS87" s="31"/>
      <c r="GBT87" s="31"/>
      <c r="GBU87" s="74"/>
      <c r="GBV87" s="33"/>
      <c r="GBW87" s="76"/>
      <c r="GBX87" s="77"/>
      <c r="GBY87" s="31"/>
      <c r="GBZ87" s="31"/>
      <c r="GCA87" s="74"/>
      <c r="GCB87" s="33"/>
      <c r="GCC87" s="76"/>
      <c r="GCD87" s="77"/>
      <c r="GCE87" s="31"/>
      <c r="GCF87" s="31"/>
      <c r="GCG87" s="74"/>
      <c r="GCH87" s="33"/>
      <c r="GCI87" s="76"/>
      <c r="GCJ87" s="77"/>
      <c r="GCK87" s="31"/>
      <c r="GCL87" s="31"/>
      <c r="GCM87" s="74"/>
      <c r="GCN87" s="33"/>
      <c r="GCO87" s="76"/>
      <c r="GCP87" s="77"/>
      <c r="GCQ87" s="31"/>
      <c r="GCR87" s="31"/>
      <c r="GCS87" s="74"/>
      <c r="GCT87" s="33"/>
      <c r="GCU87" s="76"/>
      <c r="GCV87" s="77"/>
      <c r="GCW87" s="31"/>
      <c r="GCX87" s="31"/>
      <c r="GCY87" s="74"/>
      <c r="GCZ87" s="33"/>
      <c r="GDA87" s="76"/>
      <c r="GDB87" s="77"/>
      <c r="GDC87" s="31"/>
      <c r="GDD87" s="31"/>
      <c r="GDE87" s="74"/>
      <c r="GDF87" s="33"/>
      <c r="GDG87" s="76"/>
      <c r="GDH87" s="77"/>
      <c r="GDI87" s="31"/>
      <c r="GDJ87" s="31"/>
      <c r="GDK87" s="74"/>
      <c r="GDL87" s="33"/>
      <c r="GDM87" s="76"/>
      <c r="GDN87" s="77"/>
      <c r="GDO87" s="31"/>
      <c r="GDP87" s="31"/>
      <c r="GDQ87" s="74"/>
      <c r="GDR87" s="33"/>
      <c r="GDS87" s="76"/>
      <c r="GDT87" s="77"/>
      <c r="GDU87" s="31"/>
      <c r="GDV87" s="31"/>
      <c r="GDW87" s="74"/>
      <c r="GDX87" s="33"/>
      <c r="GDY87" s="76"/>
      <c r="GDZ87" s="77"/>
      <c r="GEA87" s="31"/>
      <c r="GEB87" s="31"/>
      <c r="GEC87" s="74"/>
      <c r="GED87" s="33"/>
      <c r="GEE87" s="76"/>
      <c r="GEF87" s="77"/>
      <c r="GEG87" s="31"/>
      <c r="GEH87" s="31"/>
      <c r="GEI87" s="74"/>
      <c r="GEJ87" s="33"/>
      <c r="GEK87" s="76"/>
      <c r="GEL87" s="77"/>
      <c r="GEM87" s="31"/>
      <c r="GEN87" s="31"/>
      <c r="GEO87" s="74"/>
      <c r="GEP87" s="33"/>
      <c r="GEQ87" s="76"/>
      <c r="GER87" s="77"/>
      <c r="GES87" s="31"/>
      <c r="GET87" s="31"/>
      <c r="GEU87" s="74"/>
      <c r="GEV87" s="33"/>
      <c r="GEW87" s="76"/>
      <c r="GEX87" s="77"/>
      <c r="GEY87" s="31"/>
      <c r="GEZ87" s="31"/>
      <c r="GFA87" s="74"/>
      <c r="GFB87" s="33"/>
      <c r="GFC87" s="76"/>
      <c r="GFD87" s="77"/>
      <c r="GFE87" s="31"/>
      <c r="GFF87" s="31"/>
      <c r="GFG87" s="74"/>
      <c r="GFH87" s="33"/>
      <c r="GFI87" s="76"/>
      <c r="GFJ87" s="77"/>
      <c r="GFK87" s="31"/>
      <c r="GFL87" s="31"/>
      <c r="GFM87" s="74"/>
      <c r="GFN87" s="33"/>
      <c r="GFO87" s="76"/>
      <c r="GFP87" s="77"/>
      <c r="GFQ87" s="31"/>
      <c r="GFR87" s="31"/>
      <c r="GFS87" s="74"/>
      <c r="GFT87" s="33"/>
      <c r="GFU87" s="76"/>
      <c r="GFV87" s="77"/>
      <c r="GFW87" s="31"/>
      <c r="GFX87" s="31"/>
      <c r="GFY87" s="74"/>
      <c r="GFZ87" s="33"/>
      <c r="GGA87" s="76"/>
      <c r="GGB87" s="77"/>
      <c r="GGC87" s="31"/>
      <c r="GGD87" s="31"/>
      <c r="GGE87" s="74"/>
      <c r="GGF87" s="33"/>
      <c r="GGG87" s="76"/>
      <c r="GGH87" s="77"/>
      <c r="GGI87" s="31"/>
      <c r="GGJ87" s="31"/>
      <c r="GGK87" s="74"/>
      <c r="GGL87" s="33"/>
      <c r="GGM87" s="76"/>
      <c r="GGN87" s="77"/>
      <c r="GGO87" s="31"/>
      <c r="GGP87" s="31"/>
      <c r="GGQ87" s="74"/>
      <c r="GGR87" s="33"/>
      <c r="GGS87" s="76"/>
      <c r="GGT87" s="77"/>
      <c r="GGU87" s="31"/>
      <c r="GGV87" s="31"/>
      <c r="GGW87" s="74"/>
      <c r="GGX87" s="33"/>
      <c r="GGY87" s="76"/>
      <c r="GGZ87" s="77"/>
      <c r="GHA87" s="31"/>
      <c r="GHB87" s="31"/>
      <c r="GHC87" s="74"/>
      <c r="GHD87" s="33"/>
      <c r="GHE87" s="76"/>
      <c r="GHF87" s="77"/>
      <c r="GHG87" s="31"/>
      <c r="GHH87" s="31"/>
      <c r="GHI87" s="74"/>
      <c r="GHJ87" s="33"/>
      <c r="GHK87" s="76"/>
      <c r="GHL87" s="77"/>
      <c r="GHM87" s="31"/>
      <c r="GHN87" s="31"/>
      <c r="GHO87" s="74"/>
      <c r="GHP87" s="33"/>
      <c r="GHQ87" s="76"/>
      <c r="GHR87" s="77"/>
      <c r="GHS87" s="31"/>
      <c r="GHT87" s="31"/>
      <c r="GHU87" s="74"/>
      <c r="GHV87" s="33"/>
      <c r="GHW87" s="76"/>
      <c r="GHX87" s="77"/>
      <c r="GHY87" s="31"/>
      <c r="GHZ87" s="31"/>
      <c r="GIA87" s="74"/>
      <c r="GIB87" s="33"/>
      <c r="GIC87" s="76"/>
      <c r="GID87" s="77"/>
      <c r="GIE87" s="31"/>
      <c r="GIF87" s="31"/>
      <c r="GIG87" s="74"/>
      <c r="GIH87" s="33"/>
      <c r="GII87" s="76"/>
      <c r="GIJ87" s="77"/>
      <c r="GIK87" s="31"/>
      <c r="GIL87" s="31"/>
      <c r="GIM87" s="74"/>
      <c r="GIN87" s="33"/>
      <c r="GIO87" s="76"/>
      <c r="GIP87" s="77"/>
      <c r="GIQ87" s="31"/>
      <c r="GIR87" s="31"/>
      <c r="GIS87" s="74"/>
      <c r="GIT87" s="33"/>
      <c r="GIU87" s="76"/>
      <c r="GIV87" s="77"/>
      <c r="GIW87" s="31"/>
      <c r="GIX87" s="31"/>
      <c r="GIY87" s="74"/>
      <c r="GIZ87" s="33"/>
      <c r="GJA87" s="76"/>
      <c r="GJB87" s="77"/>
      <c r="GJC87" s="31"/>
      <c r="GJD87" s="31"/>
      <c r="GJE87" s="74"/>
      <c r="GJF87" s="33"/>
      <c r="GJG87" s="76"/>
      <c r="GJH87" s="77"/>
      <c r="GJI87" s="31"/>
      <c r="GJJ87" s="31"/>
      <c r="GJK87" s="74"/>
      <c r="GJL87" s="33"/>
      <c r="GJM87" s="76"/>
      <c r="GJN87" s="77"/>
      <c r="GJO87" s="31"/>
      <c r="GJP87" s="31"/>
      <c r="GJQ87" s="74"/>
      <c r="GJR87" s="33"/>
      <c r="GJS87" s="76"/>
      <c r="GJT87" s="77"/>
      <c r="GJU87" s="31"/>
      <c r="GJV87" s="31"/>
      <c r="GJW87" s="74"/>
      <c r="GJX87" s="33"/>
      <c r="GJY87" s="76"/>
      <c r="GJZ87" s="77"/>
      <c r="GKA87" s="31"/>
      <c r="GKB87" s="31"/>
      <c r="GKC87" s="74"/>
      <c r="GKD87" s="33"/>
      <c r="GKE87" s="76"/>
      <c r="GKF87" s="77"/>
      <c r="GKG87" s="31"/>
      <c r="GKH87" s="31"/>
      <c r="GKI87" s="74"/>
      <c r="GKJ87" s="33"/>
      <c r="GKK87" s="76"/>
      <c r="GKL87" s="77"/>
      <c r="GKM87" s="31"/>
      <c r="GKN87" s="31"/>
      <c r="GKO87" s="74"/>
      <c r="GKP87" s="33"/>
      <c r="GKQ87" s="76"/>
      <c r="GKR87" s="77"/>
      <c r="GKS87" s="31"/>
      <c r="GKT87" s="31"/>
      <c r="GKU87" s="74"/>
      <c r="GKV87" s="33"/>
      <c r="GKW87" s="76"/>
      <c r="GKX87" s="77"/>
      <c r="GKY87" s="31"/>
      <c r="GKZ87" s="31"/>
      <c r="GLA87" s="74"/>
      <c r="GLB87" s="33"/>
      <c r="GLC87" s="76"/>
      <c r="GLD87" s="77"/>
      <c r="GLE87" s="31"/>
      <c r="GLF87" s="31"/>
      <c r="GLG87" s="74"/>
      <c r="GLH87" s="33"/>
      <c r="GLI87" s="76"/>
      <c r="GLJ87" s="77"/>
      <c r="GLK87" s="31"/>
      <c r="GLL87" s="31"/>
      <c r="GLM87" s="74"/>
      <c r="GLN87" s="33"/>
      <c r="GLO87" s="76"/>
      <c r="GLP87" s="77"/>
      <c r="GLQ87" s="31"/>
      <c r="GLR87" s="31"/>
      <c r="GLS87" s="74"/>
      <c r="GLT87" s="33"/>
      <c r="GLU87" s="76"/>
      <c r="GLV87" s="77"/>
      <c r="GLW87" s="31"/>
      <c r="GLX87" s="31"/>
      <c r="GLY87" s="74"/>
      <c r="GLZ87" s="33"/>
      <c r="GMA87" s="76"/>
      <c r="GMB87" s="77"/>
      <c r="GMC87" s="31"/>
      <c r="GMD87" s="31"/>
      <c r="GME87" s="74"/>
      <c r="GMF87" s="33"/>
      <c r="GMG87" s="76"/>
      <c r="GMH87" s="77"/>
      <c r="GMI87" s="31"/>
      <c r="GMJ87" s="31"/>
      <c r="GMK87" s="74"/>
      <c r="GML87" s="33"/>
      <c r="GMM87" s="76"/>
      <c r="GMN87" s="77"/>
      <c r="GMO87" s="31"/>
      <c r="GMP87" s="31"/>
      <c r="GMQ87" s="74"/>
      <c r="GMR87" s="33"/>
      <c r="GMS87" s="76"/>
      <c r="GMT87" s="77"/>
      <c r="GMU87" s="31"/>
      <c r="GMV87" s="31"/>
      <c r="GMW87" s="74"/>
      <c r="GMX87" s="33"/>
      <c r="GMY87" s="76"/>
      <c r="GMZ87" s="77"/>
      <c r="GNA87" s="31"/>
      <c r="GNB87" s="31"/>
      <c r="GNC87" s="74"/>
      <c r="GND87" s="33"/>
      <c r="GNE87" s="76"/>
      <c r="GNF87" s="77"/>
      <c r="GNG87" s="31"/>
      <c r="GNH87" s="31"/>
      <c r="GNI87" s="74"/>
      <c r="GNJ87" s="33"/>
      <c r="GNK87" s="76"/>
      <c r="GNL87" s="77"/>
      <c r="GNM87" s="31"/>
      <c r="GNN87" s="31"/>
      <c r="GNO87" s="74"/>
      <c r="GNP87" s="33"/>
      <c r="GNQ87" s="76"/>
      <c r="GNR87" s="77"/>
      <c r="GNS87" s="31"/>
      <c r="GNT87" s="31"/>
      <c r="GNU87" s="74"/>
      <c r="GNV87" s="33"/>
      <c r="GNW87" s="76"/>
      <c r="GNX87" s="77"/>
      <c r="GNY87" s="31"/>
      <c r="GNZ87" s="31"/>
      <c r="GOA87" s="74"/>
      <c r="GOB87" s="33"/>
      <c r="GOC87" s="76"/>
      <c r="GOD87" s="77"/>
      <c r="GOE87" s="31"/>
      <c r="GOF87" s="31"/>
      <c r="GOG87" s="74"/>
      <c r="GOH87" s="33"/>
      <c r="GOI87" s="76"/>
      <c r="GOJ87" s="77"/>
      <c r="GOK87" s="31"/>
      <c r="GOL87" s="31"/>
      <c r="GOM87" s="74"/>
      <c r="GON87" s="33"/>
      <c r="GOO87" s="76"/>
      <c r="GOP87" s="77"/>
      <c r="GOQ87" s="31"/>
      <c r="GOR87" s="31"/>
      <c r="GOS87" s="74"/>
      <c r="GOT87" s="33"/>
      <c r="GOU87" s="76"/>
      <c r="GOV87" s="77"/>
      <c r="GOW87" s="31"/>
      <c r="GOX87" s="31"/>
      <c r="GOY87" s="74"/>
      <c r="GOZ87" s="33"/>
      <c r="GPA87" s="76"/>
      <c r="GPB87" s="77"/>
      <c r="GPC87" s="31"/>
      <c r="GPD87" s="31"/>
      <c r="GPE87" s="74"/>
      <c r="GPF87" s="33"/>
      <c r="GPG87" s="76"/>
      <c r="GPH87" s="77"/>
      <c r="GPI87" s="31"/>
      <c r="GPJ87" s="31"/>
      <c r="GPK87" s="74"/>
      <c r="GPL87" s="33"/>
      <c r="GPM87" s="76"/>
      <c r="GPN87" s="77"/>
      <c r="GPO87" s="31"/>
      <c r="GPP87" s="31"/>
      <c r="GPQ87" s="74"/>
      <c r="GPR87" s="33"/>
      <c r="GPS87" s="76"/>
      <c r="GPT87" s="77"/>
      <c r="GPU87" s="31"/>
      <c r="GPV87" s="31"/>
      <c r="GPW87" s="74"/>
      <c r="GPX87" s="33"/>
      <c r="GPY87" s="76"/>
      <c r="GPZ87" s="77"/>
      <c r="GQA87" s="31"/>
      <c r="GQB87" s="31"/>
      <c r="GQC87" s="74"/>
      <c r="GQD87" s="33"/>
      <c r="GQE87" s="76"/>
      <c r="GQF87" s="77"/>
      <c r="GQG87" s="31"/>
      <c r="GQH87" s="31"/>
      <c r="GQI87" s="74"/>
      <c r="GQJ87" s="33"/>
      <c r="GQK87" s="76"/>
      <c r="GQL87" s="77"/>
      <c r="GQM87" s="31"/>
      <c r="GQN87" s="31"/>
      <c r="GQO87" s="74"/>
      <c r="GQP87" s="33"/>
      <c r="GQQ87" s="76"/>
      <c r="GQR87" s="77"/>
      <c r="GQS87" s="31"/>
      <c r="GQT87" s="31"/>
      <c r="GQU87" s="74"/>
      <c r="GQV87" s="33"/>
      <c r="GQW87" s="76"/>
      <c r="GQX87" s="77"/>
      <c r="GQY87" s="31"/>
      <c r="GQZ87" s="31"/>
      <c r="GRA87" s="74"/>
      <c r="GRB87" s="33"/>
      <c r="GRC87" s="76"/>
      <c r="GRD87" s="77"/>
      <c r="GRE87" s="31"/>
      <c r="GRF87" s="31"/>
      <c r="GRG87" s="74"/>
      <c r="GRH87" s="33"/>
      <c r="GRI87" s="76"/>
      <c r="GRJ87" s="77"/>
      <c r="GRK87" s="31"/>
      <c r="GRL87" s="31"/>
      <c r="GRM87" s="74"/>
      <c r="GRN87" s="33"/>
      <c r="GRO87" s="76"/>
      <c r="GRP87" s="77"/>
      <c r="GRQ87" s="31"/>
      <c r="GRR87" s="31"/>
      <c r="GRS87" s="74"/>
      <c r="GRT87" s="33"/>
      <c r="GRU87" s="76"/>
      <c r="GRV87" s="77"/>
      <c r="GRW87" s="31"/>
      <c r="GRX87" s="31"/>
      <c r="GRY87" s="74"/>
      <c r="GRZ87" s="33"/>
      <c r="GSA87" s="76"/>
      <c r="GSB87" s="77"/>
      <c r="GSC87" s="31"/>
      <c r="GSD87" s="31"/>
      <c r="GSE87" s="74"/>
      <c r="GSF87" s="33"/>
      <c r="GSG87" s="76"/>
      <c r="GSH87" s="77"/>
      <c r="GSI87" s="31"/>
      <c r="GSJ87" s="31"/>
      <c r="GSK87" s="74"/>
      <c r="GSL87" s="33"/>
      <c r="GSM87" s="76"/>
      <c r="GSN87" s="77"/>
      <c r="GSO87" s="31"/>
      <c r="GSP87" s="31"/>
      <c r="GSQ87" s="74"/>
      <c r="GSR87" s="33"/>
      <c r="GSS87" s="76"/>
      <c r="GST87" s="77"/>
      <c r="GSU87" s="31"/>
      <c r="GSV87" s="31"/>
      <c r="GSW87" s="74"/>
      <c r="GSX87" s="33"/>
      <c r="GSY87" s="76"/>
      <c r="GSZ87" s="77"/>
      <c r="GTA87" s="31"/>
      <c r="GTB87" s="31"/>
      <c r="GTC87" s="74"/>
      <c r="GTD87" s="33"/>
      <c r="GTE87" s="76"/>
      <c r="GTF87" s="77"/>
      <c r="GTG87" s="31"/>
      <c r="GTH87" s="31"/>
      <c r="GTI87" s="74"/>
      <c r="GTJ87" s="33"/>
      <c r="GTK87" s="76"/>
      <c r="GTL87" s="77"/>
      <c r="GTM87" s="31"/>
      <c r="GTN87" s="31"/>
      <c r="GTO87" s="74"/>
      <c r="GTP87" s="33"/>
      <c r="GTQ87" s="76"/>
      <c r="GTR87" s="77"/>
      <c r="GTS87" s="31"/>
      <c r="GTT87" s="31"/>
      <c r="GTU87" s="74"/>
      <c r="GTV87" s="33"/>
      <c r="GTW87" s="76"/>
      <c r="GTX87" s="77"/>
      <c r="GTY87" s="31"/>
      <c r="GTZ87" s="31"/>
      <c r="GUA87" s="74"/>
      <c r="GUB87" s="33"/>
      <c r="GUC87" s="76"/>
      <c r="GUD87" s="77"/>
      <c r="GUE87" s="31"/>
      <c r="GUF87" s="31"/>
      <c r="GUG87" s="74"/>
      <c r="GUH87" s="33"/>
      <c r="GUI87" s="76"/>
      <c r="GUJ87" s="77"/>
      <c r="GUK87" s="31"/>
      <c r="GUL87" s="31"/>
      <c r="GUM87" s="74"/>
      <c r="GUN87" s="33"/>
      <c r="GUO87" s="76"/>
      <c r="GUP87" s="77"/>
      <c r="GUQ87" s="31"/>
      <c r="GUR87" s="31"/>
      <c r="GUS87" s="74"/>
      <c r="GUT87" s="33"/>
      <c r="GUU87" s="76"/>
      <c r="GUV87" s="77"/>
      <c r="GUW87" s="31"/>
      <c r="GUX87" s="31"/>
      <c r="GUY87" s="74"/>
      <c r="GUZ87" s="33"/>
      <c r="GVA87" s="76"/>
      <c r="GVB87" s="77"/>
      <c r="GVC87" s="31"/>
      <c r="GVD87" s="31"/>
      <c r="GVE87" s="74"/>
      <c r="GVF87" s="33"/>
      <c r="GVG87" s="76"/>
      <c r="GVH87" s="77"/>
      <c r="GVI87" s="31"/>
      <c r="GVJ87" s="31"/>
      <c r="GVK87" s="74"/>
      <c r="GVL87" s="33"/>
      <c r="GVM87" s="76"/>
      <c r="GVN87" s="77"/>
      <c r="GVO87" s="31"/>
      <c r="GVP87" s="31"/>
      <c r="GVQ87" s="74"/>
      <c r="GVR87" s="33"/>
      <c r="GVS87" s="76"/>
      <c r="GVT87" s="77"/>
      <c r="GVU87" s="31"/>
      <c r="GVV87" s="31"/>
      <c r="GVW87" s="74"/>
      <c r="GVX87" s="33"/>
      <c r="GVY87" s="76"/>
      <c r="GVZ87" s="77"/>
      <c r="GWA87" s="31"/>
      <c r="GWB87" s="31"/>
      <c r="GWC87" s="74"/>
      <c r="GWD87" s="33"/>
      <c r="GWE87" s="76"/>
      <c r="GWF87" s="77"/>
      <c r="GWG87" s="31"/>
      <c r="GWH87" s="31"/>
      <c r="GWI87" s="74"/>
      <c r="GWJ87" s="33"/>
      <c r="GWK87" s="76"/>
      <c r="GWL87" s="77"/>
      <c r="GWM87" s="31"/>
      <c r="GWN87" s="31"/>
      <c r="GWO87" s="74"/>
      <c r="GWP87" s="33"/>
      <c r="GWQ87" s="76"/>
      <c r="GWR87" s="77"/>
      <c r="GWS87" s="31"/>
      <c r="GWT87" s="31"/>
      <c r="GWU87" s="74"/>
      <c r="GWV87" s="33"/>
      <c r="GWW87" s="76"/>
      <c r="GWX87" s="77"/>
      <c r="GWY87" s="31"/>
      <c r="GWZ87" s="31"/>
      <c r="GXA87" s="74"/>
      <c r="GXB87" s="33"/>
      <c r="GXC87" s="76"/>
      <c r="GXD87" s="77"/>
      <c r="GXE87" s="31"/>
      <c r="GXF87" s="31"/>
      <c r="GXG87" s="74"/>
      <c r="GXH87" s="33"/>
      <c r="GXI87" s="76"/>
      <c r="GXJ87" s="77"/>
      <c r="GXK87" s="31"/>
      <c r="GXL87" s="31"/>
      <c r="GXM87" s="74"/>
      <c r="GXN87" s="33"/>
      <c r="GXO87" s="76"/>
      <c r="GXP87" s="77"/>
      <c r="GXQ87" s="31"/>
      <c r="GXR87" s="31"/>
      <c r="GXS87" s="74"/>
      <c r="GXT87" s="33"/>
      <c r="GXU87" s="76"/>
      <c r="GXV87" s="77"/>
      <c r="GXW87" s="31"/>
      <c r="GXX87" s="31"/>
      <c r="GXY87" s="74"/>
      <c r="GXZ87" s="33"/>
      <c r="GYA87" s="76"/>
      <c r="GYB87" s="77"/>
      <c r="GYC87" s="31"/>
      <c r="GYD87" s="31"/>
      <c r="GYE87" s="74"/>
      <c r="GYF87" s="33"/>
      <c r="GYG87" s="76"/>
      <c r="GYH87" s="77"/>
      <c r="GYI87" s="31"/>
      <c r="GYJ87" s="31"/>
      <c r="GYK87" s="74"/>
      <c r="GYL87" s="33"/>
      <c r="GYM87" s="76"/>
      <c r="GYN87" s="77"/>
      <c r="GYO87" s="31"/>
      <c r="GYP87" s="31"/>
      <c r="GYQ87" s="74"/>
      <c r="GYR87" s="33"/>
      <c r="GYS87" s="76"/>
      <c r="GYT87" s="77"/>
      <c r="GYU87" s="31"/>
      <c r="GYV87" s="31"/>
      <c r="GYW87" s="74"/>
      <c r="GYX87" s="33"/>
      <c r="GYY87" s="76"/>
      <c r="GYZ87" s="77"/>
      <c r="GZA87" s="31"/>
      <c r="GZB87" s="31"/>
      <c r="GZC87" s="74"/>
      <c r="GZD87" s="33"/>
      <c r="GZE87" s="76"/>
      <c r="GZF87" s="77"/>
      <c r="GZG87" s="31"/>
      <c r="GZH87" s="31"/>
      <c r="GZI87" s="74"/>
      <c r="GZJ87" s="33"/>
      <c r="GZK87" s="76"/>
      <c r="GZL87" s="77"/>
      <c r="GZM87" s="31"/>
      <c r="GZN87" s="31"/>
      <c r="GZO87" s="74"/>
      <c r="GZP87" s="33"/>
      <c r="GZQ87" s="76"/>
      <c r="GZR87" s="77"/>
      <c r="GZS87" s="31"/>
      <c r="GZT87" s="31"/>
      <c r="GZU87" s="74"/>
      <c r="GZV87" s="33"/>
      <c r="GZW87" s="76"/>
      <c r="GZX87" s="77"/>
      <c r="GZY87" s="31"/>
      <c r="GZZ87" s="31"/>
      <c r="HAA87" s="74"/>
      <c r="HAB87" s="33"/>
      <c r="HAC87" s="76"/>
      <c r="HAD87" s="77"/>
      <c r="HAE87" s="31"/>
      <c r="HAF87" s="31"/>
      <c r="HAG87" s="74"/>
      <c r="HAH87" s="33"/>
      <c r="HAI87" s="76"/>
      <c r="HAJ87" s="77"/>
      <c r="HAK87" s="31"/>
      <c r="HAL87" s="31"/>
      <c r="HAM87" s="74"/>
      <c r="HAN87" s="33"/>
      <c r="HAO87" s="76"/>
      <c r="HAP87" s="77"/>
      <c r="HAQ87" s="31"/>
      <c r="HAR87" s="31"/>
      <c r="HAS87" s="74"/>
      <c r="HAT87" s="33"/>
      <c r="HAU87" s="76"/>
      <c r="HAV87" s="77"/>
      <c r="HAW87" s="31"/>
      <c r="HAX87" s="31"/>
      <c r="HAY87" s="74"/>
      <c r="HAZ87" s="33"/>
      <c r="HBA87" s="76"/>
      <c r="HBB87" s="77"/>
      <c r="HBC87" s="31"/>
      <c r="HBD87" s="31"/>
      <c r="HBE87" s="74"/>
      <c r="HBF87" s="33"/>
      <c r="HBG87" s="76"/>
      <c r="HBH87" s="77"/>
      <c r="HBI87" s="31"/>
      <c r="HBJ87" s="31"/>
      <c r="HBK87" s="74"/>
      <c r="HBL87" s="33"/>
      <c r="HBM87" s="76"/>
      <c r="HBN87" s="77"/>
      <c r="HBO87" s="31"/>
      <c r="HBP87" s="31"/>
      <c r="HBQ87" s="74"/>
      <c r="HBR87" s="33"/>
      <c r="HBS87" s="76"/>
      <c r="HBT87" s="77"/>
      <c r="HBU87" s="31"/>
      <c r="HBV87" s="31"/>
      <c r="HBW87" s="74"/>
      <c r="HBX87" s="33"/>
      <c r="HBY87" s="76"/>
      <c r="HBZ87" s="77"/>
      <c r="HCA87" s="31"/>
      <c r="HCB87" s="31"/>
      <c r="HCC87" s="74"/>
      <c r="HCD87" s="33"/>
      <c r="HCE87" s="76"/>
      <c r="HCF87" s="77"/>
      <c r="HCG87" s="31"/>
      <c r="HCH87" s="31"/>
      <c r="HCI87" s="74"/>
      <c r="HCJ87" s="33"/>
      <c r="HCK87" s="76"/>
      <c r="HCL87" s="77"/>
      <c r="HCM87" s="31"/>
      <c r="HCN87" s="31"/>
      <c r="HCO87" s="74"/>
      <c r="HCP87" s="33"/>
      <c r="HCQ87" s="76"/>
      <c r="HCR87" s="77"/>
      <c r="HCS87" s="31"/>
      <c r="HCT87" s="31"/>
      <c r="HCU87" s="74"/>
      <c r="HCV87" s="33"/>
      <c r="HCW87" s="76"/>
      <c r="HCX87" s="77"/>
      <c r="HCY87" s="31"/>
      <c r="HCZ87" s="31"/>
      <c r="HDA87" s="74"/>
      <c r="HDB87" s="33"/>
      <c r="HDC87" s="76"/>
      <c r="HDD87" s="77"/>
      <c r="HDE87" s="31"/>
      <c r="HDF87" s="31"/>
      <c r="HDG87" s="74"/>
      <c r="HDH87" s="33"/>
      <c r="HDI87" s="76"/>
      <c r="HDJ87" s="77"/>
      <c r="HDK87" s="31"/>
      <c r="HDL87" s="31"/>
      <c r="HDM87" s="74"/>
      <c r="HDN87" s="33"/>
      <c r="HDO87" s="76"/>
      <c r="HDP87" s="77"/>
      <c r="HDQ87" s="31"/>
      <c r="HDR87" s="31"/>
      <c r="HDS87" s="74"/>
      <c r="HDT87" s="33"/>
      <c r="HDU87" s="76"/>
      <c r="HDV87" s="77"/>
      <c r="HDW87" s="31"/>
      <c r="HDX87" s="31"/>
      <c r="HDY87" s="74"/>
      <c r="HDZ87" s="33"/>
      <c r="HEA87" s="76"/>
      <c r="HEB87" s="77"/>
      <c r="HEC87" s="31"/>
      <c r="HED87" s="31"/>
      <c r="HEE87" s="74"/>
      <c r="HEF87" s="33"/>
      <c r="HEG87" s="76"/>
      <c r="HEH87" s="77"/>
      <c r="HEI87" s="31"/>
      <c r="HEJ87" s="31"/>
      <c r="HEK87" s="74"/>
      <c r="HEL87" s="33"/>
      <c r="HEM87" s="76"/>
      <c r="HEN87" s="77"/>
      <c r="HEO87" s="31"/>
      <c r="HEP87" s="31"/>
      <c r="HEQ87" s="74"/>
      <c r="HER87" s="33"/>
      <c r="HES87" s="76"/>
      <c r="HET87" s="77"/>
      <c r="HEU87" s="31"/>
      <c r="HEV87" s="31"/>
      <c r="HEW87" s="74"/>
      <c r="HEX87" s="33"/>
      <c r="HEY87" s="76"/>
      <c r="HEZ87" s="77"/>
      <c r="HFA87" s="31"/>
      <c r="HFB87" s="31"/>
      <c r="HFC87" s="74"/>
      <c r="HFD87" s="33"/>
      <c r="HFE87" s="76"/>
      <c r="HFF87" s="77"/>
      <c r="HFG87" s="31"/>
      <c r="HFH87" s="31"/>
      <c r="HFI87" s="74"/>
      <c r="HFJ87" s="33"/>
      <c r="HFK87" s="76"/>
      <c r="HFL87" s="77"/>
      <c r="HFM87" s="31"/>
      <c r="HFN87" s="31"/>
      <c r="HFO87" s="74"/>
      <c r="HFP87" s="33"/>
      <c r="HFQ87" s="76"/>
      <c r="HFR87" s="77"/>
      <c r="HFS87" s="31"/>
      <c r="HFT87" s="31"/>
      <c r="HFU87" s="74"/>
      <c r="HFV87" s="33"/>
      <c r="HFW87" s="76"/>
      <c r="HFX87" s="77"/>
      <c r="HFY87" s="31"/>
      <c r="HFZ87" s="31"/>
      <c r="HGA87" s="74"/>
      <c r="HGB87" s="33"/>
      <c r="HGC87" s="76"/>
      <c r="HGD87" s="77"/>
      <c r="HGE87" s="31"/>
      <c r="HGF87" s="31"/>
      <c r="HGG87" s="74"/>
      <c r="HGH87" s="33"/>
      <c r="HGI87" s="76"/>
      <c r="HGJ87" s="77"/>
      <c r="HGK87" s="31"/>
      <c r="HGL87" s="31"/>
      <c r="HGM87" s="74"/>
      <c r="HGN87" s="33"/>
      <c r="HGO87" s="76"/>
      <c r="HGP87" s="77"/>
      <c r="HGQ87" s="31"/>
      <c r="HGR87" s="31"/>
      <c r="HGS87" s="74"/>
      <c r="HGT87" s="33"/>
      <c r="HGU87" s="76"/>
      <c r="HGV87" s="77"/>
      <c r="HGW87" s="31"/>
      <c r="HGX87" s="31"/>
      <c r="HGY87" s="74"/>
      <c r="HGZ87" s="33"/>
      <c r="HHA87" s="76"/>
      <c r="HHB87" s="77"/>
      <c r="HHC87" s="31"/>
      <c r="HHD87" s="31"/>
      <c r="HHE87" s="74"/>
      <c r="HHF87" s="33"/>
      <c r="HHG87" s="76"/>
      <c r="HHH87" s="77"/>
      <c r="HHI87" s="31"/>
      <c r="HHJ87" s="31"/>
      <c r="HHK87" s="74"/>
      <c r="HHL87" s="33"/>
      <c r="HHM87" s="76"/>
      <c r="HHN87" s="77"/>
      <c r="HHO87" s="31"/>
      <c r="HHP87" s="31"/>
      <c r="HHQ87" s="74"/>
      <c r="HHR87" s="33"/>
      <c r="HHS87" s="76"/>
      <c r="HHT87" s="77"/>
      <c r="HHU87" s="31"/>
      <c r="HHV87" s="31"/>
      <c r="HHW87" s="74"/>
      <c r="HHX87" s="33"/>
      <c r="HHY87" s="76"/>
      <c r="HHZ87" s="77"/>
      <c r="HIA87" s="31"/>
      <c r="HIB87" s="31"/>
      <c r="HIC87" s="74"/>
      <c r="HID87" s="33"/>
      <c r="HIE87" s="76"/>
      <c r="HIF87" s="77"/>
      <c r="HIG87" s="31"/>
      <c r="HIH87" s="31"/>
      <c r="HII87" s="74"/>
      <c r="HIJ87" s="33"/>
      <c r="HIK87" s="76"/>
      <c r="HIL87" s="77"/>
      <c r="HIM87" s="31"/>
      <c r="HIN87" s="31"/>
      <c r="HIO87" s="74"/>
      <c r="HIP87" s="33"/>
      <c r="HIQ87" s="76"/>
      <c r="HIR87" s="77"/>
      <c r="HIS87" s="31"/>
      <c r="HIT87" s="31"/>
      <c r="HIU87" s="74"/>
      <c r="HIV87" s="33"/>
      <c r="HIW87" s="76"/>
      <c r="HIX87" s="77"/>
      <c r="HIY87" s="31"/>
      <c r="HIZ87" s="31"/>
      <c r="HJA87" s="74"/>
      <c r="HJB87" s="33"/>
      <c r="HJC87" s="76"/>
      <c r="HJD87" s="77"/>
      <c r="HJE87" s="31"/>
      <c r="HJF87" s="31"/>
      <c r="HJG87" s="74"/>
      <c r="HJH87" s="33"/>
      <c r="HJI87" s="76"/>
      <c r="HJJ87" s="77"/>
      <c r="HJK87" s="31"/>
      <c r="HJL87" s="31"/>
      <c r="HJM87" s="74"/>
      <c r="HJN87" s="33"/>
      <c r="HJO87" s="76"/>
      <c r="HJP87" s="77"/>
      <c r="HJQ87" s="31"/>
      <c r="HJR87" s="31"/>
      <c r="HJS87" s="74"/>
      <c r="HJT87" s="33"/>
      <c r="HJU87" s="76"/>
      <c r="HJV87" s="77"/>
      <c r="HJW87" s="31"/>
      <c r="HJX87" s="31"/>
      <c r="HJY87" s="74"/>
      <c r="HJZ87" s="33"/>
      <c r="HKA87" s="76"/>
      <c r="HKB87" s="77"/>
      <c r="HKC87" s="31"/>
      <c r="HKD87" s="31"/>
      <c r="HKE87" s="74"/>
      <c r="HKF87" s="33"/>
      <c r="HKG87" s="76"/>
      <c r="HKH87" s="77"/>
      <c r="HKI87" s="31"/>
      <c r="HKJ87" s="31"/>
      <c r="HKK87" s="74"/>
      <c r="HKL87" s="33"/>
      <c r="HKM87" s="76"/>
      <c r="HKN87" s="77"/>
      <c r="HKO87" s="31"/>
      <c r="HKP87" s="31"/>
      <c r="HKQ87" s="74"/>
      <c r="HKR87" s="33"/>
      <c r="HKS87" s="76"/>
      <c r="HKT87" s="77"/>
      <c r="HKU87" s="31"/>
      <c r="HKV87" s="31"/>
      <c r="HKW87" s="74"/>
      <c r="HKX87" s="33"/>
      <c r="HKY87" s="76"/>
      <c r="HKZ87" s="77"/>
      <c r="HLA87" s="31"/>
      <c r="HLB87" s="31"/>
      <c r="HLC87" s="74"/>
      <c r="HLD87" s="33"/>
      <c r="HLE87" s="76"/>
      <c r="HLF87" s="77"/>
      <c r="HLG87" s="31"/>
      <c r="HLH87" s="31"/>
      <c r="HLI87" s="74"/>
      <c r="HLJ87" s="33"/>
      <c r="HLK87" s="76"/>
      <c r="HLL87" s="77"/>
      <c r="HLM87" s="31"/>
      <c r="HLN87" s="31"/>
      <c r="HLO87" s="74"/>
      <c r="HLP87" s="33"/>
      <c r="HLQ87" s="76"/>
      <c r="HLR87" s="77"/>
      <c r="HLS87" s="31"/>
      <c r="HLT87" s="31"/>
      <c r="HLU87" s="74"/>
      <c r="HLV87" s="33"/>
      <c r="HLW87" s="76"/>
      <c r="HLX87" s="77"/>
      <c r="HLY87" s="31"/>
      <c r="HLZ87" s="31"/>
      <c r="HMA87" s="74"/>
      <c r="HMB87" s="33"/>
      <c r="HMC87" s="76"/>
      <c r="HMD87" s="77"/>
      <c r="HME87" s="31"/>
      <c r="HMF87" s="31"/>
      <c r="HMG87" s="74"/>
      <c r="HMH87" s="33"/>
      <c r="HMI87" s="76"/>
      <c r="HMJ87" s="77"/>
      <c r="HMK87" s="31"/>
      <c r="HML87" s="31"/>
      <c r="HMM87" s="74"/>
      <c r="HMN87" s="33"/>
      <c r="HMO87" s="76"/>
      <c r="HMP87" s="77"/>
      <c r="HMQ87" s="31"/>
      <c r="HMR87" s="31"/>
      <c r="HMS87" s="74"/>
      <c r="HMT87" s="33"/>
      <c r="HMU87" s="76"/>
      <c r="HMV87" s="77"/>
      <c r="HMW87" s="31"/>
      <c r="HMX87" s="31"/>
      <c r="HMY87" s="74"/>
      <c r="HMZ87" s="33"/>
      <c r="HNA87" s="76"/>
      <c r="HNB87" s="77"/>
      <c r="HNC87" s="31"/>
      <c r="HND87" s="31"/>
      <c r="HNE87" s="74"/>
      <c r="HNF87" s="33"/>
      <c r="HNG87" s="76"/>
      <c r="HNH87" s="77"/>
      <c r="HNI87" s="31"/>
      <c r="HNJ87" s="31"/>
      <c r="HNK87" s="74"/>
      <c r="HNL87" s="33"/>
      <c r="HNM87" s="76"/>
      <c r="HNN87" s="77"/>
      <c r="HNO87" s="31"/>
      <c r="HNP87" s="31"/>
      <c r="HNQ87" s="74"/>
      <c r="HNR87" s="33"/>
      <c r="HNS87" s="76"/>
      <c r="HNT87" s="77"/>
      <c r="HNU87" s="31"/>
      <c r="HNV87" s="31"/>
      <c r="HNW87" s="74"/>
      <c r="HNX87" s="33"/>
      <c r="HNY87" s="76"/>
      <c r="HNZ87" s="77"/>
      <c r="HOA87" s="31"/>
      <c r="HOB87" s="31"/>
      <c r="HOC87" s="74"/>
      <c r="HOD87" s="33"/>
      <c r="HOE87" s="76"/>
      <c r="HOF87" s="77"/>
      <c r="HOG87" s="31"/>
      <c r="HOH87" s="31"/>
      <c r="HOI87" s="74"/>
      <c r="HOJ87" s="33"/>
      <c r="HOK87" s="76"/>
      <c r="HOL87" s="77"/>
      <c r="HOM87" s="31"/>
      <c r="HON87" s="31"/>
      <c r="HOO87" s="74"/>
      <c r="HOP87" s="33"/>
      <c r="HOQ87" s="76"/>
      <c r="HOR87" s="77"/>
      <c r="HOS87" s="31"/>
      <c r="HOT87" s="31"/>
      <c r="HOU87" s="74"/>
      <c r="HOV87" s="33"/>
      <c r="HOW87" s="76"/>
      <c r="HOX87" s="77"/>
      <c r="HOY87" s="31"/>
      <c r="HOZ87" s="31"/>
      <c r="HPA87" s="74"/>
      <c r="HPB87" s="33"/>
      <c r="HPC87" s="76"/>
      <c r="HPD87" s="77"/>
      <c r="HPE87" s="31"/>
      <c r="HPF87" s="31"/>
      <c r="HPG87" s="74"/>
      <c r="HPH87" s="33"/>
      <c r="HPI87" s="76"/>
      <c r="HPJ87" s="77"/>
      <c r="HPK87" s="31"/>
      <c r="HPL87" s="31"/>
      <c r="HPM87" s="74"/>
      <c r="HPN87" s="33"/>
      <c r="HPO87" s="76"/>
      <c r="HPP87" s="77"/>
      <c r="HPQ87" s="31"/>
      <c r="HPR87" s="31"/>
      <c r="HPS87" s="74"/>
      <c r="HPT87" s="33"/>
      <c r="HPU87" s="76"/>
      <c r="HPV87" s="77"/>
      <c r="HPW87" s="31"/>
      <c r="HPX87" s="31"/>
      <c r="HPY87" s="74"/>
      <c r="HPZ87" s="33"/>
      <c r="HQA87" s="76"/>
      <c r="HQB87" s="77"/>
      <c r="HQC87" s="31"/>
      <c r="HQD87" s="31"/>
      <c r="HQE87" s="74"/>
      <c r="HQF87" s="33"/>
      <c r="HQG87" s="76"/>
      <c r="HQH87" s="77"/>
      <c r="HQI87" s="31"/>
      <c r="HQJ87" s="31"/>
      <c r="HQK87" s="74"/>
      <c r="HQL87" s="33"/>
      <c r="HQM87" s="76"/>
      <c r="HQN87" s="77"/>
      <c r="HQO87" s="31"/>
      <c r="HQP87" s="31"/>
      <c r="HQQ87" s="74"/>
      <c r="HQR87" s="33"/>
      <c r="HQS87" s="76"/>
      <c r="HQT87" s="77"/>
      <c r="HQU87" s="31"/>
      <c r="HQV87" s="31"/>
      <c r="HQW87" s="74"/>
      <c r="HQX87" s="33"/>
      <c r="HQY87" s="76"/>
      <c r="HQZ87" s="77"/>
      <c r="HRA87" s="31"/>
      <c r="HRB87" s="31"/>
      <c r="HRC87" s="74"/>
      <c r="HRD87" s="33"/>
      <c r="HRE87" s="76"/>
      <c r="HRF87" s="77"/>
      <c r="HRG87" s="31"/>
      <c r="HRH87" s="31"/>
      <c r="HRI87" s="74"/>
      <c r="HRJ87" s="33"/>
      <c r="HRK87" s="76"/>
      <c r="HRL87" s="77"/>
      <c r="HRM87" s="31"/>
      <c r="HRN87" s="31"/>
      <c r="HRO87" s="74"/>
      <c r="HRP87" s="33"/>
      <c r="HRQ87" s="76"/>
      <c r="HRR87" s="77"/>
      <c r="HRS87" s="31"/>
      <c r="HRT87" s="31"/>
      <c r="HRU87" s="74"/>
      <c r="HRV87" s="33"/>
      <c r="HRW87" s="76"/>
      <c r="HRX87" s="77"/>
      <c r="HRY87" s="31"/>
      <c r="HRZ87" s="31"/>
      <c r="HSA87" s="74"/>
      <c r="HSB87" s="33"/>
      <c r="HSC87" s="76"/>
      <c r="HSD87" s="77"/>
      <c r="HSE87" s="31"/>
      <c r="HSF87" s="31"/>
      <c r="HSG87" s="74"/>
      <c r="HSH87" s="33"/>
      <c r="HSI87" s="76"/>
      <c r="HSJ87" s="77"/>
      <c r="HSK87" s="31"/>
      <c r="HSL87" s="31"/>
      <c r="HSM87" s="74"/>
      <c r="HSN87" s="33"/>
      <c r="HSO87" s="76"/>
      <c r="HSP87" s="77"/>
      <c r="HSQ87" s="31"/>
      <c r="HSR87" s="31"/>
      <c r="HSS87" s="74"/>
      <c r="HST87" s="33"/>
      <c r="HSU87" s="76"/>
      <c r="HSV87" s="77"/>
      <c r="HSW87" s="31"/>
      <c r="HSX87" s="31"/>
      <c r="HSY87" s="74"/>
      <c r="HSZ87" s="33"/>
      <c r="HTA87" s="76"/>
      <c r="HTB87" s="77"/>
      <c r="HTC87" s="31"/>
      <c r="HTD87" s="31"/>
      <c r="HTE87" s="74"/>
      <c r="HTF87" s="33"/>
      <c r="HTG87" s="76"/>
      <c r="HTH87" s="77"/>
      <c r="HTI87" s="31"/>
      <c r="HTJ87" s="31"/>
      <c r="HTK87" s="74"/>
      <c r="HTL87" s="33"/>
      <c r="HTM87" s="76"/>
      <c r="HTN87" s="77"/>
      <c r="HTO87" s="31"/>
      <c r="HTP87" s="31"/>
      <c r="HTQ87" s="74"/>
      <c r="HTR87" s="33"/>
      <c r="HTS87" s="76"/>
      <c r="HTT87" s="77"/>
      <c r="HTU87" s="31"/>
      <c r="HTV87" s="31"/>
      <c r="HTW87" s="74"/>
      <c r="HTX87" s="33"/>
      <c r="HTY87" s="76"/>
      <c r="HTZ87" s="77"/>
      <c r="HUA87" s="31"/>
      <c r="HUB87" s="31"/>
      <c r="HUC87" s="74"/>
      <c r="HUD87" s="33"/>
      <c r="HUE87" s="76"/>
      <c r="HUF87" s="77"/>
      <c r="HUG87" s="31"/>
      <c r="HUH87" s="31"/>
      <c r="HUI87" s="74"/>
      <c r="HUJ87" s="33"/>
      <c r="HUK87" s="76"/>
      <c r="HUL87" s="77"/>
      <c r="HUM87" s="31"/>
      <c r="HUN87" s="31"/>
      <c r="HUO87" s="74"/>
      <c r="HUP87" s="33"/>
      <c r="HUQ87" s="76"/>
      <c r="HUR87" s="77"/>
      <c r="HUS87" s="31"/>
      <c r="HUT87" s="31"/>
      <c r="HUU87" s="74"/>
      <c r="HUV87" s="33"/>
      <c r="HUW87" s="76"/>
      <c r="HUX87" s="77"/>
      <c r="HUY87" s="31"/>
      <c r="HUZ87" s="31"/>
      <c r="HVA87" s="74"/>
      <c r="HVB87" s="33"/>
      <c r="HVC87" s="76"/>
      <c r="HVD87" s="77"/>
      <c r="HVE87" s="31"/>
      <c r="HVF87" s="31"/>
      <c r="HVG87" s="74"/>
      <c r="HVH87" s="33"/>
      <c r="HVI87" s="76"/>
      <c r="HVJ87" s="77"/>
      <c r="HVK87" s="31"/>
      <c r="HVL87" s="31"/>
      <c r="HVM87" s="74"/>
      <c r="HVN87" s="33"/>
      <c r="HVO87" s="76"/>
      <c r="HVP87" s="77"/>
      <c r="HVQ87" s="31"/>
      <c r="HVR87" s="31"/>
      <c r="HVS87" s="74"/>
      <c r="HVT87" s="33"/>
      <c r="HVU87" s="76"/>
      <c r="HVV87" s="77"/>
      <c r="HVW87" s="31"/>
      <c r="HVX87" s="31"/>
      <c r="HVY87" s="74"/>
      <c r="HVZ87" s="33"/>
      <c r="HWA87" s="76"/>
      <c r="HWB87" s="77"/>
      <c r="HWC87" s="31"/>
      <c r="HWD87" s="31"/>
      <c r="HWE87" s="74"/>
      <c r="HWF87" s="33"/>
      <c r="HWG87" s="76"/>
      <c r="HWH87" s="77"/>
      <c r="HWI87" s="31"/>
      <c r="HWJ87" s="31"/>
      <c r="HWK87" s="74"/>
      <c r="HWL87" s="33"/>
      <c r="HWM87" s="76"/>
      <c r="HWN87" s="77"/>
      <c r="HWO87" s="31"/>
      <c r="HWP87" s="31"/>
      <c r="HWQ87" s="74"/>
      <c r="HWR87" s="33"/>
      <c r="HWS87" s="76"/>
      <c r="HWT87" s="77"/>
      <c r="HWU87" s="31"/>
      <c r="HWV87" s="31"/>
      <c r="HWW87" s="74"/>
      <c r="HWX87" s="33"/>
      <c r="HWY87" s="76"/>
      <c r="HWZ87" s="77"/>
      <c r="HXA87" s="31"/>
      <c r="HXB87" s="31"/>
      <c r="HXC87" s="74"/>
      <c r="HXD87" s="33"/>
      <c r="HXE87" s="76"/>
      <c r="HXF87" s="77"/>
      <c r="HXG87" s="31"/>
      <c r="HXH87" s="31"/>
      <c r="HXI87" s="74"/>
      <c r="HXJ87" s="33"/>
      <c r="HXK87" s="76"/>
      <c r="HXL87" s="77"/>
      <c r="HXM87" s="31"/>
      <c r="HXN87" s="31"/>
      <c r="HXO87" s="74"/>
      <c r="HXP87" s="33"/>
      <c r="HXQ87" s="76"/>
      <c r="HXR87" s="77"/>
      <c r="HXS87" s="31"/>
      <c r="HXT87" s="31"/>
      <c r="HXU87" s="74"/>
      <c r="HXV87" s="33"/>
      <c r="HXW87" s="76"/>
      <c r="HXX87" s="77"/>
      <c r="HXY87" s="31"/>
      <c r="HXZ87" s="31"/>
      <c r="HYA87" s="74"/>
      <c r="HYB87" s="33"/>
      <c r="HYC87" s="76"/>
      <c r="HYD87" s="77"/>
      <c r="HYE87" s="31"/>
      <c r="HYF87" s="31"/>
      <c r="HYG87" s="74"/>
      <c r="HYH87" s="33"/>
      <c r="HYI87" s="76"/>
      <c r="HYJ87" s="77"/>
      <c r="HYK87" s="31"/>
      <c r="HYL87" s="31"/>
      <c r="HYM87" s="74"/>
      <c r="HYN87" s="33"/>
      <c r="HYO87" s="76"/>
      <c r="HYP87" s="77"/>
      <c r="HYQ87" s="31"/>
      <c r="HYR87" s="31"/>
      <c r="HYS87" s="74"/>
      <c r="HYT87" s="33"/>
      <c r="HYU87" s="76"/>
      <c r="HYV87" s="77"/>
      <c r="HYW87" s="31"/>
      <c r="HYX87" s="31"/>
      <c r="HYY87" s="74"/>
      <c r="HYZ87" s="33"/>
      <c r="HZA87" s="76"/>
      <c r="HZB87" s="77"/>
      <c r="HZC87" s="31"/>
      <c r="HZD87" s="31"/>
      <c r="HZE87" s="74"/>
      <c r="HZF87" s="33"/>
      <c r="HZG87" s="76"/>
      <c r="HZH87" s="77"/>
      <c r="HZI87" s="31"/>
      <c r="HZJ87" s="31"/>
      <c r="HZK87" s="74"/>
      <c r="HZL87" s="33"/>
      <c r="HZM87" s="76"/>
      <c r="HZN87" s="77"/>
      <c r="HZO87" s="31"/>
      <c r="HZP87" s="31"/>
      <c r="HZQ87" s="74"/>
      <c r="HZR87" s="33"/>
      <c r="HZS87" s="76"/>
      <c r="HZT87" s="77"/>
      <c r="HZU87" s="31"/>
      <c r="HZV87" s="31"/>
      <c r="HZW87" s="74"/>
      <c r="HZX87" s="33"/>
      <c r="HZY87" s="76"/>
      <c r="HZZ87" s="77"/>
      <c r="IAA87" s="31"/>
      <c r="IAB87" s="31"/>
      <c r="IAC87" s="74"/>
      <c r="IAD87" s="33"/>
      <c r="IAE87" s="76"/>
      <c r="IAF87" s="77"/>
      <c r="IAG87" s="31"/>
      <c r="IAH87" s="31"/>
      <c r="IAI87" s="74"/>
      <c r="IAJ87" s="33"/>
      <c r="IAK87" s="76"/>
      <c r="IAL87" s="77"/>
      <c r="IAM87" s="31"/>
      <c r="IAN87" s="31"/>
      <c r="IAO87" s="74"/>
      <c r="IAP87" s="33"/>
      <c r="IAQ87" s="76"/>
      <c r="IAR87" s="77"/>
      <c r="IAS87" s="31"/>
      <c r="IAT87" s="31"/>
      <c r="IAU87" s="74"/>
      <c r="IAV87" s="33"/>
      <c r="IAW87" s="76"/>
      <c r="IAX87" s="77"/>
      <c r="IAY87" s="31"/>
      <c r="IAZ87" s="31"/>
      <c r="IBA87" s="74"/>
      <c r="IBB87" s="33"/>
      <c r="IBC87" s="76"/>
      <c r="IBD87" s="77"/>
      <c r="IBE87" s="31"/>
      <c r="IBF87" s="31"/>
      <c r="IBG87" s="74"/>
      <c r="IBH87" s="33"/>
      <c r="IBI87" s="76"/>
      <c r="IBJ87" s="77"/>
      <c r="IBK87" s="31"/>
      <c r="IBL87" s="31"/>
      <c r="IBM87" s="74"/>
      <c r="IBN87" s="33"/>
      <c r="IBO87" s="76"/>
      <c r="IBP87" s="77"/>
      <c r="IBQ87" s="31"/>
      <c r="IBR87" s="31"/>
      <c r="IBS87" s="74"/>
      <c r="IBT87" s="33"/>
      <c r="IBU87" s="76"/>
      <c r="IBV87" s="77"/>
      <c r="IBW87" s="31"/>
      <c r="IBX87" s="31"/>
      <c r="IBY87" s="74"/>
      <c r="IBZ87" s="33"/>
      <c r="ICA87" s="76"/>
      <c r="ICB87" s="77"/>
      <c r="ICC87" s="31"/>
      <c r="ICD87" s="31"/>
      <c r="ICE87" s="74"/>
      <c r="ICF87" s="33"/>
      <c r="ICG87" s="76"/>
      <c r="ICH87" s="77"/>
      <c r="ICI87" s="31"/>
      <c r="ICJ87" s="31"/>
      <c r="ICK87" s="74"/>
      <c r="ICL87" s="33"/>
      <c r="ICM87" s="76"/>
      <c r="ICN87" s="77"/>
      <c r="ICO87" s="31"/>
      <c r="ICP87" s="31"/>
      <c r="ICQ87" s="74"/>
      <c r="ICR87" s="33"/>
      <c r="ICS87" s="76"/>
      <c r="ICT87" s="77"/>
      <c r="ICU87" s="31"/>
      <c r="ICV87" s="31"/>
      <c r="ICW87" s="74"/>
      <c r="ICX87" s="33"/>
      <c r="ICY87" s="76"/>
      <c r="ICZ87" s="77"/>
      <c r="IDA87" s="31"/>
      <c r="IDB87" s="31"/>
      <c r="IDC87" s="74"/>
      <c r="IDD87" s="33"/>
      <c r="IDE87" s="76"/>
      <c r="IDF87" s="77"/>
      <c r="IDG87" s="31"/>
      <c r="IDH87" s="31"/>
      <c r="IDI87" s="74"/>
      <c r="IDJ87" s="33"/>
      <c r="IDK87" s="76"/>
      <c r="IDL87" s="77"/>
      <c r="IDM87" s="31"/>
      <c r="IDN87" s="31"/>
      <c r="IDO87" s="74"/>
      <c r="IDP87" s="33"/>
      <c r="IDQ87" s="76"/>
      <c r="IDR87" s="77"/>
      <c r="IDS87" s="31"/>
      <c r="IDT87" s="31"/>
      <c r="IDU87" s="74"/>
      <c r="IDV87" s="33"/>
      <c r="IDW87" s="76"/>
      <c r="IDX87" s="77"/>
      <c r="IDY87" s="31"/>
      <c r="IDZ87" s="31"/>
      <c r="IEA87" s="74"/>
      <c r="IEB87" s="33"/>
      <c r="IEC87" s="76"/>
      <c r="IED87" s="77"/>
      <c r="IEE87" s="31"/>
      <c r="IEF87" s="31"/>
      <c r="IEG87" s="74"/>
      <c r="IEH87" s="33"/>
      <c r="IEI87" s="76"/>
      <c r="IEJ87" s="77"/>
      <c r="IEK87" s="31"/>
      <c r="IEL87" s="31"/>
      <c r="IEM87" s="74"/>
      <c r="IEN87" s="33"/>
      <c r="IEO87" s="76"/>
      <c r="IEP87" s="77"/>
      <c r="IEQ87" s="31"/>
      <c r="IER87" s="31"/>
      <c r="IES87" s="74"/>
      <c r="IET87" s="33"/>
      <c r="IEU87" s="76"/>
      <c r="IEV87" s="77"/>
      <c r="IEW87" s="31"/>
      <c r="IEX87" s="31"/>
      <c r="IEY87" s="74"/>
      <c r="IEZ87" s="33"/>
      <c r="IFA87" s="76"/>
      <c r="IFB87" s="77"/>
      <c r="IFC87" s="31"/>
      <c r="IFD87" s="31"/>
      <c r="IFE87" s="74"/>
      <c r="IFF87" s="33"/>
      <c r="IFG87" s="76"/>
      <c r="IFH87" s="77"/>
      <c r="IFI87" s="31"/>
      <c r="IFJ87" s="31"/>
      <c r="IFK87" s="74"/>
      <c r="IFL87" s="33"/>
      <c r="IFM87" s="76"/>
      <c r="IFN87" s="77"/>
      <c r="IFO87" s="31"/>
      <c r="IFP87" s="31"/>
      <c r="IFQ87" s="74"/>
      <c r="IFR87" s="33"/>
      <c r="IFS87" s="76"/>
      <c r="IFT87" s="77"/>
      <c r="IFU87" s="31"/>
      <c r="IFV87" s="31"/>
      <c r="IFW87" s="74"/>
      <c r="IFX87" s="33"/>
      <c r="IFY87" s="76"/>
      <c r="IFZ87" s="77"/>
      <c r="IGA87" s="31"/>
      <c r="IGB87" s="31"/>
      <c r="IGC87" s="74"/>
      <c r="IGD87" s="33"/>
      <c r="IGE87" s="76"/>
      <c r="IGF87" s="77"/>
      <c r="IGG87" s="31"/>
      <c r="IGH87" s="31"/>
      <c r="IGI87" s="74"/>
      <c r="IGJ87" s="33"/>
      <c r="IGK87" s="76"/>
      <c r="IGL87" s="77"/>
      <c r="IGM87" s="31"/>
      <c r="IGN87" s="31"/>
      <c r="IGO87" s="74"/>
      <c r="IGP87" s="33"/>
      <c r="IGQ87" s="76"/>
      <c r="IGR87" s="77"/>
      <c r="IGS87" s="31"/>
      <c r="IGT87" s="31"/>
      <c r="IGU87" s="74"/>
      <c r="IGV87" s="33"/>
      <c r="IGW87" s="76"/>
      <c r="IGX87" s="77"/>
      <c r="IGY87" s="31"/>
      <c r="IGZ87" s="31"/>
      <c r="IHA87" s="74"/>
      <c r="IHB87" s="33"/>
      <c r="IHC87" s="76"/>
      <c r="IHD87" s="77"/>
      <c r="IHE87" s="31"/>
      <c r="IHF87" s="31"/>
      <c r="IHG87" s="74"/>
      <c r="IHH87" s="33"/>
      <c r="IHI87" s="76"/>
      <c r="IHJ87" s="77"/>
      <c r="IHK87" s="31"/>
      <c r="IHL87" s="31"/>
      <c r="IHM87" s="74"/>
      <c r="IHN87" s="33"/>
      <c r="IHO87" s="76"/>
      <c r="IHP87" s="77"/>
      <c r="IHQ87" s="31"/>
      <c r="IHR87" s="31"/>
      <c r="IHS87" s="74"/>
      <c r="IHT87" s="33"/>
      <c r="IHU87" s="76"/>
      <c r="IHV87" s="77"/>
      <c r="IHW87" s="31"/>
      <c r="IHX87" s="31"/>
      <c r="IHY87" s="74"/>
      <c r="IHZ87" s="33"/>
      <c r="IIA87" s="76"/>
      <c r="IIB87" s="77"/>
      <c r="IIC87" s="31"/>
      <c r="IID87" s="31"/>
      <c r="IIE87" s="74"/>
      <c r="IIF87" s="33"/>
      <c r="IIG87" s="76"/>
      <c r="IIH87" s="77"/>
      <c r="III87" s="31"/>
      <c r="IIJ87" s="31"/>
      <c r="IIK87" s="74"/>
      <c r="IIL87" s="33"/>
      <c r="IIM87" s="76"/>
      <c r="IIN87" s="77"/>
      <c r="IIO87" s="31"/>
      <c r="IIP87" s="31"/>
      <c r="IIQ87" s="74"/>
      <c r="IIR87" s="33"/>
      <c r="IIS87" s="76"/>
      <c r="IIT87" s="77"/>
      <c r="IIU87" s="31"/>
      <c r="IIV87" s="31"/>
      <c r="IIW87" s="74"/>
      <c r="IIX87" s="33"/>
      <c r="IIY87" s="76"/>
      <c r="IIZ87" s="77"/>
      <c r="IJA87" s="31"/>
      <c r="IJB87" s="31"/>
      <c r="IJC87" s="74"/>
      <c r="IJD87" s="33"/>
      <c r="IJE87" s="76"/>
      <c r="IJF87" s="77"/>
      <c r="IJG87" s="31"/>
      <c r="IJH87" s="31"/>
      <c r="IJI87" s="74"/>
      <c r="IJJ87" s="33"/>
      <c r="IJK87" s="76"/>
      <c r="IJL87" s="77"/>
      <c r="IJM87" s="31"/>
      <c r="IJN87" s="31"/>
      <c r="IJO87" s="74"/>
      <c r="IJP87" s="33"/>
      <c r="IJQ87" s="76"/>
      <c r="IJR87" s="77"/>
      <c r="IJS87" s="31"/>
      <c r="IJT87" s="31"/>
      <c r="IJU87" s="74"/>
      <c r="IJV87" s="33"/>
      <c r="IJW87" s="76"/>
      <c r="IJX87" s="77"/>
      <c r="IJY87" s="31"/>
      <c r="IJZ87" s="31"/>
      <c r="IKA87" s="74"/>
      <c r="IKB87" s="33"/>
      <c r="IKC87" s="76"/>
      <c r="IKD87" s="77"/>
      <c r="IKE87" s="31"/>
      <c r="IKF87" s="31"/>
      <c r="IKG87" s="74"/>
      <c r="IKH87" s="33"/>
      <c r="IKI87" s="76"/>
      <c r="IKJ87" s="77"/>
      <c r="IKK87" s="31"/>
      <c r="IKL87" s="31"/>
      <c r="IKM87" s="74"/>
      <c r="IKN87" s="33"/>
      <c r="IKO87" s="76"/>
      <c r="IKP87" s="77"/>
      <c r="IKQ87" s="31"/>
      <c r="IKR87" s="31"/>
      <c r="IKS87" s="74"/>
      <c r="IKT87" s="33"/>
      <c r="IKU87" s="76"/>
      <c r="IKV87" s="77"/>
      <c r="IKW87" s="31"/>
      <c r="IKX87" s="31"/>
      <c r="IKY87" s="74"/>
      <c r="IKZ87" s="33"/>
      <c r="ILA87" s="76"/>
      <c r="ILB87" s="77"/>
      <c r="ILC87" s="31"/>
      <c r="ILD87" s="31"/>
      <c r="ILE87" s="74"/>
      <c r="ILF87" s="33"/>
      <c r="ILG87" s="76"/>
      <c r="ILH87" s="77"/>
      <c r="ILI87" s="31"/>
      <c r="ILJ87" s="31"/>
      <c r="ILK87" s="74"/>
      <c r="ILL87" s="33"/>
      <c r="ILM87" s="76"/>
      <c r="ILN87" s="77"/>
      <c r="ILO87" s="31"/>
      <c r="ILP87" s="31"/>
      <c r="ILQ87" s="74"/>
      <c r="ILR87" s="33"/>
      <c r="ILS87" s="76"/>
      <c r="ILT87" s="77"/>
      <c r="ILU87" s="31"/>
      <c r="ILV87" s="31"/>
      <c r="ILW87" s="74"/>
      <c r="ILX87" s="33"/>
      <c r="ILY87" s="76"/>
      <c r="ILZ87" s="77"/>
      <c r="IMA87" s="31"/>
      <c r="IMB87" s="31"/>
      <c r="IMC87" s="74"/>
      <c r="IMD87" s="33"/>
      <c r="IME87" s="76"/>
      <c r="IMF87" s="77"/>
      <c r="IMG87" s="31"/>
      <c r="IMH87" s="31"/>
      <c r="IMI87" s="74"/>
      <c r="IMJ87" s="33"/>
      <c r="IMK87" s="76"/>
      <c r="IML87" s="77"/>
      <c r="IMM87" s="31"/>
      <c r="IMN87" s="31"/>
      <c r="IMO87" s="74"/>
      <c r="IMP87" s="33"/>
      <c r="IMQ87" s="76"/>
      <c r="IMR87" s="77"/>
      <c r="IMS87" s="31"/>
      <c r="IMT87" s="31"/>
      <c r="IMU87" s="74"/>
      <c r="IMV87" s="33"/>
      <c r="IMW87" s="76"/>
      <c r="IMX87" s="77"/>
      <c r="IMY87" s="31"/>
      <c r="IMZ87" s="31"/>
      <c r="INA87" s="74"/>
      <c r="INB87" s="33"/>
      <c r="INC87" s="76"/>
      <c r="IND87" s="77"/>
      <c r="INE87" s="31"/>
      <c r="INF87" s="31"/>
      <c r="ING87" s="74"/>
      <c r="INH87" s="33"/>
      <c r="INI87" s="76"/>
      <c r="INJ87" s="77"/>
      <c r="INK87" s="31"/>
      <c r="INL87" s="31"/>
      <c r="INM87" s="74"/>
      <c r="INN87" s="33"/>
      <c r="INO87" s="76"/>
      <c r="INP87" s="77"/>
      <c r="INQ87" s="31"/>
      <c r="INR87" s="31"/>
      <c r="INS87" s="74"/>
      <c r="INT87" s="33"/>
      <c r="INU87" s="76"/>
      <c r="INV87" s="77"/>
      <c r="INW87" s="31"/>
      <c r="INX87" s="31"/>
      <c r="INY87" s="74"/>
      <c r="INZ87" s="33"/>
      <c r="IOA87" s="76"/>
      <c r="IOB87" s="77"/>
      <c r="IOC87" s="31"/>
      <c r="IOD87" s="31"/>
      <c r="IOE87" s="74"/>
      <c r="IOF87" s="33"/>
      <c r="IOG87" s="76"/>
      <c r="IOH87" s="77"/>
      <c r="IOI87" s="31"/>
      <c r="IOJ87" s="31"/>
      <c r="IOK87" s="74"/>
      <c r="IOL87" s="33"/>
      <c r="IOM87" s="76"/>
      <c r="ION87" s="77"/>
      <c r="IOO87" s="31"/>
      <c r="IOP87" s="31"/>
      <c r="IOQ87" s="74"/>
      <c r="IOR87" s="33"/>
      <c r="IOS87" s="76"/>
      <c r="IOT87" s="77"/>
      <c r="IOU87" s="31"/>
      <c r="IOV87" s="31"/>
      <c r="IOW87" s="74"/>
      <c r="IOX87" s="33"/>
      <c r="IOY87" s="76"/>
      <c r="IOZ87" s="77"/>
      <c r="IPA87" s="31"/>
      <c r="IPB87" s="31"/>
      <c r="IPC87" s="74"/>
      <c r="IPD87" s="33"/>
      <c r="IPE87" s="76"/>
      <c r="IPF87" s="77"/>
      <c r="IPG87" s="31"/>
      <c r="IPH87" s="31"/>
      <c r="IPI87" s="74"/>
      <c r="IPJ87" s="33"/>
      <c r="IPK87" s="76"/>
      <c r="IPL87" s="77"/>
      <c r="IPM87" s="31"/>
      <c r="IPN87" s="31"/>
      <c r="IPO87" s="74"/>
      <c r="IPP87" s="33"/>
      <c r="IPQ87" s="76"/>
      <c r="IPR87" s="77"/>
      <c r="IPS87" s="31"/>
      <c r="IPT87" s="31"/>
      <c r="IPU87" s="74"/>
      <c r="IPV87" s="33"/>
      <c r="IPW87" s="76"/>
      <c r="IPX87" s="77"/>
      <c r="IPY87" s="31"/>
      <c r="IPZ87" s="31"/>
      <c r="IQA87" s="74"/>
      <c r="IQB87" s="33"/>
      <c r="IQC87" s="76"/>
      <c r="IQD87" s="77"/>
      <c r="IQE87" s="31"/>
      <c r="IQF87" s="31"/>
      <c r="IQG87" s="74"/>
      <c r="IQH87" s="33"/>
      <c r="IQI87" s="76"/>
      <c r="IQJ87" s="77"/>
      <c r="IQK87" s="31"/>
      <c r="IQL87" s="31"/>
      <c r="IQM87" s="74"/>
      <c r="IQN87" s="33"/>
      <c r="IQO87" s="76"/>
      <c r="IQP87" s="77"/>
      <c r="IQQ87" s="31"/>
      <c r="IQR87" s="31"/>
      <c r="IQS87" s="74"/>
      <c r="IQT87" s="33"/>
      <c r="IQU87" s="76"/>
      <c r="IQV87" s="77"/>
      <c r="IQW87" s="31"/>
      <c r="IQX87" s="31"/>
      <c r="IQY87" s="74"/>
      <c r="IQZ87" s="33"/>
      <c r="IRA87" s="76"/>
      <c r="IRB87" s="77"/>
      <c r="IRC87" s="31"/>
      <c r="IRD87" s="31"/>
      <c r="IRE87" s="74"/>
      <c r="IRF87" s="33"/>
      <c r="IRG87" s="76"/>
      <c r="IRH87" s="77"/>
      <c r="IRI87" s="31"/>
      <c r="IRJ87" s="31"/>
      <c r="IRK87" s="74"/>
      <c r="IRL87" s="33"/>
      <c r="IRM87" s="76"/>
      <c r="IRN87" s="77"/>
      <c r="IRO87" s="31"/>
      <c r="IRP87" s="31"/>
      <c r="IRQ87" s="74"/>
      <c r="IRR87" s="33"/>
      <c r="IRS87" s="76"/>
      <c r="IRT87" s="77"/>
      <c r="IRU87" s="31"/>
      <c r="IRV87" s="31"/>
      <c r="IRW87" s="74"/>
      <c r="IRX87" s="33"/>
      <c r="IRY87" s="76"/>
      <c r="IRZ87" s="77"/>
      <c r="ISA87" s="31"/>
      <c r="ISB87" s="31"/>
      <c r="ISC87" s="74"/>
      <c r="ISD87" s="33"/>
      <c r="ISE87" s="76"/>
      <c r="ISF87" s="77"/>
      <c r="ISG87" s="31"/>
      <c r="ISH87" s="31"/>
      <c r="ISI87" s="74"/>
      <c r="ISJ87" s="33"/>
      <c r="ISK87" s="76"/>
      <c r="ISL87" s="77"/>
      <c r="ISM87" s="31"/>
      <c r="ISN87" s="31"/>
      <c r="ISO87" s="74"/>
      <c r="ISP87" s="33"/>
      <c r="ISQ87" s="76"/>
      <c r="ISR87" s="77"/>
      <c r="ISS87" s="31"/>
      <c r="IST87" s="31"/>
      <c r="ISU87" s="74"/>
      <c r="ISV87" s="33"/>
      <c r="ISW87" s="76"/>
      <c r="ISX87" s="77"/>
      <c r="ISY87" s="31"/>
      <c r="ISZ87" s="31"/>
      <c r="ITA87" s="74"/>
      <c r="ITB87" s="33"/>
      <c r="ITC87" s="76"/>
      <c r="ITD87" s="77"/>
      <c r="ITE87" s="31"/>
      <c r="ITF87" s="31"/>
      <c r="ITG87" s="74"/>
      <c r="ITH87" s="33"/>
      <c r="ITI87" s="76"/>
      <c r="ITJ87" s="77"/>
      <c r="ITK87" s="31"/>
      <c r="ITL87" s="31"/>
      <c r="ITM87" s="74"/>
      <c r="ITN87" s="33"/>
      <c r="ITO87" s="76"/>
      <c r="ITP87" s="77"/>
      <c r="ITQ87" s="31"/>
      <c r="ITR87" s="31"/>
      <c r="ITS87" s="74"/>
      <c r="ITT87" s="33"/>
      <c r="ITU87" s="76"/>
      <c r="ITV87" s="77"/>
      <c r="ITW87" s="31"/>
      <c r="ITX87" s="31"/>
      <c r="ITY87" s="74"/>
      <c r="ITZ87" s="33"/>
      <c r="IUA87" s="76"/>
      <c r="IUB87" s="77"/>
      <c r="IUC87" s="31"/>
      <c r="IUD87" s="31"/>
      <c r="IUE87" s="74"/>
      <c r="IUF87" s="33"/>
      <c r="IUG87" s="76"/>
      <c r="IUH87" s="77"/>
      <c r="IUI87" s="31"/>
      <c r="IUJ87" s="31"/>
      <c r="IUK87" s="74"/>
      <c r="IUL87" s="33"/>
      <c r="IUM87" s="76"/>
      <c r="IUN87" s="77"/>
      <c r="IUO87" s="31"/>
      <c r="IUP87" s="31"/>
      <c r="IUQ87" s="74"/>
      <c r="IUR87" s="33"/>
      <c r="IUS87" s="76"/>
      <c r="IUT87" s="77"/>
      <c r="IUU87" s="31"/>
      <c r="IUV87" s="31"/>
      <c r="IUW87" s="74"/>
      <c r="IUX87" s="33"/>
      <c r="IUY87" s="76"/>
      <c r="IUZ87" s="77"/>
      <c r="IVA87" s="31"/>
      <c r="IVB87" s="31"/>
      <c r="IVC87" s="74"/>
      <c r="IVD87" s="33"/>
      <c r="IVE87" s="76"/>
      <c r="IVF87" s="77"/>
      <c r="IVG87" s="31"/>
      <c r="IVH87" s="31"/>
      <c r="IVI87" s="74"/>
      <c r="IVJ87" s="33"/>
      <c r="IVK87" s="76"/>
      <c r="IVL87" s="77"/>
      <c r="IVM87" s="31"/>
      <c r="IVN87" s="31"/>
      <c r="IVO87" s="74"/>
      <c r="IVP87" s="33"/>
      <c r="IVQ87" s="76"/>
      <c r="IVR87" s="77"/>
      <c r="IVS87" s="31"/>
      <c r="IVT87" s="31"/>
      <c r="IVU87" s="74"/>
      <c r="IVV87" s="33"/>
      <c r="IVW87" s="76"/>
      <c r="IVX87" s="77"/>
      <c r="IVY87" s="31"/>
      <c r="IVZ87" s="31"/>
      <c r="IWA87" s="74"/>
      <c r="IWB87" s="33"/>
      <c r="IWC87" s="76"/>
      <c r="IWD87" s="77"/>
      <c r="IWE87" s="31"/>
      <c r="IWF87" s="31"/>
      <c r="IWG87" s="74"/>
      <c r="IWH87" s="33"/>
      <c r="IWI87" s="76"/>
      <c r="IWJ87" s="77"/>
      <c r="IWK87" s="31"/>
      <c r="IWL87" s="31"/>
      <c r="IWM87" s="74"/>
      <c r="IWN87" s="33"/>
      <c r="IWO87" s="76"/>
      <c r="IWP87" s="77"/>
      <c r="IWQ87" s="31"/>
      <c r="IWR87" s="31"/>
      <c r="IWS87" s="74"/>
      <c r="IWT87" s="33"/>
      <c r="IWU87" s="76"/>
      <c r="IWV87" s="77"/>
      <c r="IWW87" s="31"/>
      <c r="IWX87" s="31"/>
      <c r="IWY87" s="74"/>
      <c r="IWZ87" s="33"/>
      <c r="IXA87" s="76"/>
      <c r="IXB87" s="77"/>
      <c r="IXC87" s="31"/>
      <c r="IXD87" s="31"/>
      <c r="IXE87" s="74"/>
      <c r="IXF87" s="33"/>
      <c r="IXG87" s="76"/>
      <c r="IXH87" s="77"/>
      <c r="IXI87" s="31"/>
      <c r="IXJ87" s="31"/>
      <c r="IXK87" s="74"/>
      <c r="IXL87" s="33"/>
      <c r="IXM87" s="76"/>
      <c r="IXN87" s="77"/>
      <c r="IXO87" s="31"/>
      <c r="IXP87" s="31"/>
      <c r="IXQ87" s="74"/>
      <c r="IXR87" s="33"/>
      <c r="IXS87" s="76"/>
      <c r="IXT87" s="77"/>
      <c r="IXU87" s="31"/>
      <c r="IXV87" s="31"/>
      <c r="IXW87" s="74"/>
      <c r="IXX87" s="33"/>
      <c r="IXY87" s="76"/>
      <c r="IXZ87" s="77"/>
      <c r="IYA87" s="31"/>
      <c r="IYB87" s="31"/>
      <c r="IYC87" s="74"/>
      <c r="IYD87" s="33"/>
      <c r="IYE87" s="76"/>
      <c r="IYF87" s="77"/>
      <c r="IYG87" s="31"/>
      <c r="IYH87" s="31"/>
      <c r="IYI87" s="74"/>
      <c r="IYJ87" s="33"/>
      <c r="IYK87" s="76"/>
      <c r="IYL87" s="77"/>
      <c r="IYM87" s="31"/>
      <c r="IYN87" s="31"/>
      <c r="IYO87" s="74"/>
      <c r="IYP87" s="33"/>
      <c r="IYQ87" s="76"/>
      <c r="IYR87" s="77"/>
      <c r="IYS87" s="31"/>
      <c r="IYT87" s="31"/>
      <c r="IYU87" s="74"/>
      <c r="IYV87" s="33"/>
      <c r="IYW87" s="76"/>
      <c r="IYX87" s="77"/>
      <c r="IYY87" s="31"/>
      <c r="IYZ87" s="31"/>
      <c r="IZA87" s="74"/>
      <c r="IZB87" s="33"/>
      <c r="IZC87" s="76"/>
      <c r="IZD87" s="77"/>
      <c r="IZE87" s="31"/>
      <c r="IZF87" s="31"/>
      <c r="IZG87" s="74"/>
      <c r="IZH87" s="33"/>
      <c r="IZI87" s="76"/>
      <c r="IZJ87" s="77"/>
      <c r="IZK87" s="31"/>
      <c r="IZL87" s="31"/>
      <c r="IZM87" s="74"/>
      <c r="IZN87" s="33"/>
      <c r="IZO87" s="76"/>
      <c r="IZP87" s="77"/>
      <c r="IZQ87" s="31"/>
      <c r="IZR87" s="31"/>
      <c r="IZS87" s="74"/>
      <c r="IZT87" s="33"/>
      <c r="IZU87" s="76"/>
      <c r="IZV87" s="77"/>
      <c r="IZW87" s="31"/>
      <c r="IZX87" s="31"/>
      <c r="IZY87" s="74"/>
      <c r="IZZ87" s="33"/>
      <c r="JAA87" s="76"/>
      <c r="JAB87" s="77"/>
      <c r="JAC87" s="31"/>
      <c r="JAD87" s="31"/>
      <c r="JAE87" s="74"/>
      <c r="JAF87" s="33"/>
      <c r="JAG87" s="76"/>
      <c r="JAH87" s="77"/>
      <c r="JAI87" s="31"/>
      <c r="JAJ87" s="31"/>
      <c r="JAK87" s="74"/>
      <c r="JAL87" s="33"/>
      <c r="JAM87" s="76"/>
      <c r="JAN87" s="77"/>
      <c r="JAO87" s="31"/>
      <c r="JAP87" s="31"/>
      <c r="JAQ87" s="74"/>
      <c r="JAR87" s="33"/>
      <c r="JAS87" s="76"/>
      <c r="JAT87" s="77"/>
      <c r="JAU87" s="31"/>
      <c r="JAV87" s="31"/>
      <c r="JAW87" s="74"/>
      <c r="JAX87" s="33"/>
      <c r="JAY87" s="76"/>
      <c r="JAZ87" s="77"/>
      <c r="JBA87" s="31"/>
      <c r="JBB87" s="31"/>
      <c r="JBC87" s="74"/>
      <c r="JBD87" s="33"/>
      <c r="JBE87" s="76"/>
      <c r="JBF87" s="77"/>
      <c r="JBG87" s="31"/>
      <c r="JBH87" s="31"/>
      <c r="JBI87" s="74"/>
      <c r="JBJ87" s="33"/>
      <c r="JBK87" s="76"/>
      <c r="JBL87" s="77"/>
      <c r="JBM87" s="31"/>
      <c r="JBN87" s="31"/>
      <c r="JBO87" s="74"/>
      <c r="JBP87" s="33"/>
      <c r="JBQ87" s="76"/>
      <c r="JBR87" s="77"/>
      <c r="JBS87" s="31"/>
      <c r="JBT87" s="31"/>
      <c r="JBU87" s="74"/>
      <c r="JBV87" s="33"/>
      <c r="JBW87" s="76"/>
      <c r="JBX87" s="77"/>
      <c r="JBY87" s="31"/>
      <c r="JBZ87" s="31"/>
      <c r="JCA87" s="74"/>
      <c r="JCB87" s="33"/>
      <c r="JCC87" s="76"/>
      <c r="JCD87" s="77"/>
      <c r="JCE87" s="31"/>
      <c r="JCF87" s="31"/>
      <c r="JCG87" s="74"/>
      <c r="JCH87" s="33"/>
      <c r="JCI87" s="76"/>
      <c r="JCJ87" s="77"/>
      <c r="JCK87" s="31"/>
      <c r="JCL87" s="31"/>
      <c r="JCM87" s="74"/>
      <c r="JCN87" s="33"/>
      <c r="JCO87" s="76"/>
      <c r="JCP87" s="77"/>
      <c r="JCQ87" s="31"/>
      <c r="JCR87" s="31"/>
      <c r="JCS87" s="74"/>
      <c r="JCT87" s="33"/>
      <c r="JCU87" s="76"/>
      <c r="JCV87" s="77"/>
      <c r="JCW87" s="31"/>
      <c r="JCX87" s="31"/>
      <c r="JCY87" s="74"/>
      <c r="JCZ87" s="33"/>
      <c r="JDA87" s="76"/>
      <c r="JDB87" s="77"/>
      <c r="JDC87" s="31"/>
      <c r="JDD87" s="31"/>
      <c r="JDE87" s="74"/>
      <c r="JDF87" s="33"/>
      <c r="JDG87" s="76"/>
      <c r="JDH87" s="77"/>
      <c r="JDI87" s="31"/>
      <c r="JDJ87" s="31"/>
      <c r="JDK87" s="74"/>
      <c r="JDL87" s="33"/>
      <c r="JDM87" s="76"/>
      <c r="JDN87" s="77"/>
      <c r="JDO87" s="31"/>
      <c r="JDP87" s="31"/>
      <c r="JDQ87" s="74"/>
      <c r="JDR87" s="33"/>
      <c r="JDS87" s="76"/>
      <c r="JDT87" s="77"/>
      <c r="JDU87" s="31"/>
      <c r="JDV87" s="31"/>
      <c r="JDW87" s="74"/>
      <c r="JDX87" s="33"/>
      <c r="JDY87" s="76"/>
      <c r="JDZ87" s="77"/>
      <c r="JEA87" s="31"/>
      <c r="JEB87" s="31"/>
      <c r="JEC87" s="74"/>
      <c r="JED87" s="33"/>
      <c r="JEE87" s="76"/>
      <c r="JEF87" s="77"/>
      <c r="JEG87" s="31"/>
      <c r="JEH87" s="31"/>
      <c r="JEI87" s="74"/>
      <c r="JEJ87" s="33"/>
      <c r="JEK87" s="76"/>
      <c r="JEL87" s="77"/>
      <c r="JEM87" s="31"/>
      <c r="JEN87" s="31"/>
      <c r="JEO87" s="74"/>
      <c r="JEP87" s="33"/>
      <c r="JEQ87" s="76"/>
      <c r="JER87" s="77"/>
      <c r="JES87" s="31"/>
      <c r="JET87" s="31"/>
      <c r="JEU87" s="74"/>
      <c r="JEV87" s="33"/>
      <c r="JEW87" s="76"/>
      <c r="JEX87" s="77"/>
      <c r="JEY87" s="31"/>
      <c r="JEZ87" s="31"/>
      <c r="JFA87" s="74"/>
      <c r="JFB87" s="33"/>
      <c r="JFC87" s="76"/>
      <c r="JFD87" s="77"/>
      <c r="JFE87" s="31"/>
      <c r="JFF87" s="31"/>
      <c r="JFG87" s="74"/>
      <c r="JFH87" s="33"/>
      <c r="JFI87" s="76"/>
      <c r="JFJ87" s="77"/>
      <c r="JFK87" s="31"/>
      <c r="JFL87" s="31"/>
      <c r="JFM87" s="74"/>
      <c r="JFN87" s="33"/>
      <c r="JFO87" s="76"/>
      <c r="JFP87" s="77"/>
      <c r="JFQ87" s="31"/>
      <c r="JFR87" s="31"/>
      <c r="JFS87" s="74"/>
      <c r="JFT87" s="33"/>
      <c r="JFU87" s="76"/>
      <c r="JFV87" s="77"/>
      <c r="JFW87" s="31"/>
      <c r="JFX87" s="31"/>
      <c r="JFY87" s="74"/>
      <c r="JFZ87" s="33"/>
      <c r="JGA87" s="76"/>
      <c r="JGB87" s="77"/>
      <c r="JGC87" s="31"/>
      <c r="JGD87" s="31"/>
      <c r="JGE87" s="74"/>
      <c r="JGF87" s="33"/>
      <c r="JGG87" s="76"/>
      <c r="JGH87" s="77"/>
      <c r="JGI87" s="31"/>
      <c r="JGJ87" s="31"/>
      <c r="JGK87" s="74"/>
      <c r="JGL87" s="33"/>
      <c r="JGM87" s="76"/>
      <c r="JGN87" s="77"/>
      <c r="JGO87" s="31"/>
      <c r="JGP87" s="31"/>
      <c r="JGQ87" s="74"/>
      <c r="JGR87" s="33"/>
      <c r="JGS87" s="76"/>
      <c r="JGT87" s="77"/>
      <c r="JGU87" s="31"/>
      <c r="JGV87" s="31"/>
      <c r="JGW87" s="74"/>
      <c r="JGX87" s="33"/>
      <c r="JGY87" s="76"/>
      <c r="JGZ87" s="77"/>
      <c r="JHA87" s="31"/>
      <c r="JHB87" s="31"/>
      <c r="JHC87" s="74"/>
      <c r="JHD87" s="33"/>
      <c r="JHE87" s="76"/>
      <c r="JHF87" s="77"/>
      <c r="JHG87" s="31"/>
      <c r="JHH87" s="31"/>
      <c r="JHI87" s="74"/>
      <c r="JHJ87" s="33"/>
      <c r="JHK87" s="76"/>
      <c r="JHL87" s="77"/>
      <c r="JHM87" s="31"/>
      <c r="JHN87" s="31"/>
      <c r="JHO87" s="74"/>
      <c r="JHP87" s="33"/>
      <c r="JHQ87" s="76"/>
      <c r="JHR87" s="77"/>
      <c r="JHS87" s="31"/>
      <c r="JHT87" s="31"/>
      <c r="JHU87" s="74"/>
      <c r="JHV87" s="33"/>
      <c r="JHW87" s="76"/>
      <c r="JHX87" s="77"/>
      <c r="JHY87" s="31"/>
      <c r="JHZ87" s="31"/>
      <c r="JIA87" s="74"/>
      <c r="JIB87" s="33"/>
      <c r="JIC87" s="76"/>
      <c r="JID87" s="77"/>
      <c r="JIE87" s="31"/>
      <c r="JIF87" s="31"/>
      <c r="JIG87" s="74"/>
      <c r="JIH87" s="33"/>
      <c r="JII87" s="76"/>
      <c r="JIJ87" s="77"/>
      <c r="JIK87" s="31"/>
      <c r="JIL87" s="31"/>
      <c r="JIM87" s="74"/>
      <c r="JIN87" s="33"/>
      <c r="JIO87" s="76"/>
      <c r="JIP87" s="77"/>
      <c r="JIQ87" s="31"/>
      <c r="JIR87" s="31"/>
      <c r="JIS87" s="74"/>
      <c r="JIT87" s="33"/>
      <c r="JIU87" s="76"/>
      <c r="JIV87" s="77"/>
      <c r="JIW87" s="31"/>
      <c r="JIX87" s="31"/>
      <c r="JIY87" s="74"/>
      <c r="JIZ87" s="33"/>
      <c r="JJA87" s="76"/>
      <c r="JJB87" s="77"/>
      <c r="JJC87" s="31"/>
      <c r="JJD87" s="31"/>
      <c r="JJE87" s="74"/>
      <c r="JJF87" s="33"/>
      <c r="JJG87" s="76"/>
      <c r="JJH87" s="77"/>
      <c r="JJI87" s="31"/>
      <c r="JJJ87" s="31"/>
      <c r="JJK87" s="74"/>
      <c r="JJL87" s="33"/>
      <c r="JJM87" s="76"/>
      <c r="JJN87" s="77"/>
      <c r="JJO87" s="31"/>
      <c r="JJP87" s="31"/>
      <c r="JJQ87" s="74"/>
      <c r="JJR87" s="33"/>
      <c r="JJS87" s="76"/>
      <c r="JJT87" s="77"/>
      <c r="JJU87" s="31"/>
      <c r="JJV87" s="31"/>
      <c r="JJW87" s="74"/>
      <c r="JJX87" s="33"/>
      <c r="JJY87" s="76"/>
      <c r="JJZ87" s="77"/>
      <c r="JKA87" s="31"/>
      <c r="JKB87" s="31"/>
      <c r="JKC87" s="74"/>
      <c r="JKD87" s="33"/>
      <c r="JKE87" s="76"/>
      <c r="JKF87" s="77"/>
      <c r="JKG87" s="31"/>
      <c r="JKH87" s="31"/>
      <c r="JKI87" s="74"/>
      <c r="JKJ87" s="33"/>
      <c r="JKK87" s="76"/>
      <c r="JKL87" s="77"/>
      <c r="JKM87" s="31"/>
      <c r="JKN87" s="31"/>
      <c r="JKO87" s="74"/>
      <c r="JKP87" s="33"/>
      <c r="JKQ87" s="76"/>
      <c r="JKR87" s="77"/>
      <c r="JKS87" s="31"/>
      <c r="JKT87" s="31"/>
      <c r="JKU87" s="74"/>
      <c r="JKV87" s="33"/>
      <c r="JKW87" s="76"/>
      <c r="JKX87" s="77"/>
      <c r="JKY87" s="31"/>
      <c r="JKZ87" s="31"/>
      <c r="JLA87" s="74"/>
      <c r="JLB87" s="33"/>
      <c r="JLC87" s="76"/>
      <c r="JLD87" s="77"/>
      <c r="JLE87" s="31"/>
      <c r="JLF87" s="31"/>
      <c r="JLG87" s="74"/>
      <c r="JLH87" s="33"/>
      <c r="JLI87" s="76"/>
      <c r="JLJ87" s="77"/>
      <c r="JLK87" s="31"/>
      <c r="JLL87" s="31"/>
      <c r="JLM87" s="74"/>
      <c r="JLN87" s="33"/>
      <c r="JLO87" s="76"/>
      <c r="JLP87" s="77"/>
      <c r="JLQ87" s="31"/>
      <c r="JLR87" s="31"/>
      <c r="JLS87" s="74"/>
      <c r="JLT87" s="33"/>
      <c r="JLU87" s="76"/>
      <c r="JLV87" s="77"/>
      <c r="JLW87" s="31"/>
      <c r="JLX87" s="31"/>
      <c r="JLY87" s="74"/>
      <c r="JLZ87" s="33"/>
      <c r="JMA87" s="76"/>
      <c r="JMB87" s="77"/>
      <c r="JMC87" s="31"/>
      <c r="JMD87" s="31"/>
      <c r="JME87" s="74"/>
      <c r="JMF87" s="33"/>
      <c r="JMG87" s="76"/>
      <c r="JMH87" s="77"/>
      <c r="JMI87" s="31"/>
      <c r="JMJ87" s="31"/>
      <c r="JMK87" s="74"/>
      <c r="JML87" s="33"/>
      <c r="JMM87" s="76"/>
      <c r="JMN87" s="77"/>
      <c r="JMO87" s="31"/>
      <c r="JMP87" s="31"/>
      <c r="JMQ87" s="74"/>
      <c r="JMR87" s="33"/>
      <c r="JMS87" s="76"/>
      <c r="JMT87" s="77"/>
      <c r="JMU87" s="31"/>
      <c r="JMV87" s="31"/>
      <c r="JMW87" s="74"/>
      <c r="JMX87" s="33"/>
      <c r="JMY87" s="76"/>
      <c r="JMZ87" s="77"/>
      <c r="JNA87" s="31"/>
      <c r="JNB87" s="31"/>
      <c r="JNC87" s="74"/>
      <c r="JND87" s="33"/>
      <c r="JNE87" s="76"/>
      <c r="JNF87" s="77"/>
      <c r="JNG87" s="31"/>
      <c r="JNH87" s="31"/>
      <c r="JNI87" s="74"/>
      <c r="JNJ87" s="33"/>
      <c r="JNK87" s="76"/>
      <c r="JNL87" s="77"/>
      <c r="JNM87" s="31"/>
      <c r="JNN87" s="31"/>
      <c r="JNO87" s="74"/>
      <c r="JNP87" s="33"/>
      <c r="JNQ87" s="76"/>
      <c r="JNR87" s="77"/>
      <c r="JNS87" s="31"/>
      <c r="JNT87" s="31"/>
      <c r="JNU87" s="74"/>
      <c r="JNV87" s="33"/>
      <c r="JNW87" s="76"/>
      <c r="JNX87" s="77"/>
      <c r="JNY87" s="31"/>
      <c r="JNZ87" s="31"/>
      <c r="JOA87" s="74"/>
      <c r="JOB87" s="33"/>
      <c r="JOC87" s="76"/>
      <c r="JOD87" s="77"/>
      <c r="JOE87" s="31"/>
      <c r="JOF87" s="31"/>
      <c r="JOG87" s="74"/>
      <c r="JOH87" s="33"/>
      <c r="JOI87" s="76"/>
      <c r="JOJ87" s="77"/>
      <c r="JOK87" s="31"/>
      <c r="JOL87" s="31"/>
      <c r="JOM87" s="74"/>
      <c r="JON87" s="33"/>
      <c r="JOO87" s="76"/>
      <c r="JOP87" s="77"/>
      <c r="JOQ87" s="31"/>
      <c r="JOR87" s="31"/>
      <c r="JOS87" s="74"/>
      <c r="JOT87" s="33"/>
      <c r="JOU87" s="76"/>
      <c r="JOV87" s="77"/>
      <c r="JOW87" s="31"/>
      <c r="JOX87" s="31"/>
      <c r="JOY87" s="74"/>
      <c r="JOZ87" s="33"/>
      <c r="JPA87" s="76"/>
      <c r="JPB87" s="77"/>
      <c r="JPC87" s="31"/>
      <c r="JPD87" s="31"/>
      <c r="JPE87" s="74"/>
      <c r="JPF87" s="33"/>
      <c r="JPG87" s="76"/>
      <c r="JPH87" s="77"/>
      <c r="JPI87" s="31"/>
      <c r="JPJ87" s="31"/>
      <c r="JPK87" s="74"/>
      <c r="JPL87" s="33"/>
      <c r="JPM87" s="76"/>
      <c r="JPN87" s="77"/>
      <c r="JPO87" s="31"/>
      <c r="JPP87" s="31"/>
      <c r="JPQ87" s="74"/>
      <c r="JPR87" s="33"/>
      <c r="JPS87" s="76"/>
      <c r="JPT87" s="77"/>
      <c r="JPU87" s="31"/>
      <c r="JPV87" s="31"/>
      <c r="JPW87" s="74"/>
      <c r="JPX87" s="33"/>
      <c r="JPY87" s="76"/>
      <c r="JPZ87" s="77"/>
      <c r="JQA87" s="31"/>
      <c r="JQB87" s="31"/>
      <c r="JQC87" s="74"/>
      <c r="JQD87" s="33"/>
      <c r="JQE87" s="76"/>
      <c r="JQF87" s="77"/>
      <c r="JQG87" s="31"/>
      <c r="JQH87" s="31"/>
      <c r="JQI87" s="74"/>
      <c r="JQJ87" s="33"/>
      <c r="JQK87" s="76"/>
      <c r="JQL87" s="77"/>
      <c r="JQM87" s="31"/>
      <c r="JQN87" s="31"/>
      <c r="JQO87" s="74"/>
      <c r="JQP87" s="33"/>
      <c r="JQQ87" s="76"/>
      <c r="JQR87" s="77"/>
      <c r="JQS87" s="31"/>
      <c r="JQT87" s="31"/>
      <c r="JQU87" s="74"/>
      <c r="JQV87" s="33"/>
      <c r="JQW87" s="76"/>
      <c r="JQX87" s="77"/>
      <c r="JQY87" s="31"/>
      <c r="JQZ87" s="31"/>
      <c r="JRA87" s="74"/>
      <c r="JRB87" s="33"/>
      <c r="JRC87" s="76"/>
      <c r="JRD87" s="77"/>
      <c r="JRE87" s="31"/>
      <c r="JRF87" s="31"/>
      <c r="JRG87" s="74"/>
      <c r="JRH87" s="33"/>
      <c r="JRI87" s="76"/>
      <c r="JRJ87" s="77"/>
      <c r="JRK87" s="31"/>
      <c r="JRL87" s="31"/>
      <c r="JRM87" s="74"/>
      <c r="JRN87" s="33"/>
      <c r="JRO87" s="76"/>
      <c r="JRP87" s="77"/>
      <c r="JRQ87" s="31"/>
      <c r="JRR87" s="31"/>
      <c r="JRS87" s="74"/>
      <c r="JRT87" s="33"/>
      <c r="JRU87" s="76"/>
      <c r="JRV87" s="77"/>
      <c r="JRW87" s="31"/>
      <c r="JRX87" s="31"/>
      <c r="JRY87" s="74"/>
      <c r="JRZ87" s="33"/>
      <c r="JSA87" s="76"/>
      <c r="JSB87" s="77"/>
      <c r="JSC87" s="31"/>
      <c r="JSD87" s="31"/>
      <c r="JSE87" s="74"/>
      <c r="JSF87" s="33"/>
      <c r="JSG87" s="76"/>
      <c r="JSH87" s="77"/>
      <c r="JSI87" s="31"/>
      <c r="JSJ87" s="31"/>
      <c r="JSK87" s="74"/>
      <c r="JSL87" s="33"/>
      <c r="JSM87" s="76"/>
      <c r="JSN87" s="77"/>
      <c r="JSO87" s="31"/>
      <c r="JSP87" s="31"/>
      <c r="JSQ87" s="74"/>
      <c r="JSR87" s="33"/>
      <c r="JSS87" s="76"/>
      <c r="JST87" s="77"/>
      <c r="JSU87" s="31"/>
      <c r="JSV87" s="31"/>
      <c r="JSW87" s="74"/>
      <c r="JSX87" s="33"/>
      <c r="JSY87" s="76"/>
      <c r="JSZ87" s="77"/>
      <c r="JTA87" s="31"/>
      <c r="JTB87" s="31"/>
      <c r="JTC87" s="74"/>
      <c r="JTD87" s="33"/>
      <c r="JTE87" s="76"/>
      <c r="JTF87" s="77"/>
      <c r="JTG87" s="31"/>
      <c r="JTH87" s="31"/>
      <c r="JTI87" s="74"/>
      <c r="JTJ87" s="33"/>
      <c r="JTK87" s="76"/>
      <c r="JTL87" s="77"/>
      <c r="JTM87" s="31"/>
      <c r="JTN87" s="31"/>
      <c r="JTO87" s="74"/>
      <c r="JTP87" s="33"/>
      <c r="JTQ87" s="76"/>
      <c r="JTR87" s="77"/>
      <c r="JTS87" s="31"/>
      <c r="JTT87" s="31"/>
      <c r="JTU87" s="74"/>
      <c r="JTV87" s="33"/>
      <c r="JTW87" s="76"/>
      <c r="JTX87" s="77"/>
      <c r="JTY87" s="31"/>
      <c r="JTZ87" s="31"/>
      <c r="JUA87" s="74"/>
      <c r="JUB87" s="33"/>
      <c r="JUC87" s="76"/>
      <c r="JUD87" s="77"/>
      <c r="JUE87" s="31"/>
      <c r="JUF87" s="31"/>
      <c r="JUG87" s="74"/>
      <c r="JUH87" s="33"/>
      <c r="JUI87" s="76"/>
      <c r="JUJ87" s="77"/>
      <c r="JUK87" s="31"/>
      <c r="JUL87" s="31"/>
      <c r="JUM87" s="74"/>
      <c r="JUN87" s="33"/>
      <c r="JUO87" s="76"/>
      <c r="JUP87" s="77"/>
      <c r="JUQ87" s="31"/>
      <c r="JUR87" s="31"/>
      <c r="JUS87" s="74"/>
      <c r="JUT87" s="33"/>
      <c r="JUU87" s="76"/>
      <c r="JUV87" s="77"/>
      <c r="JUW87" s="31"/>
      <c r="JUX87" s="31"/>
      <c r="JUY87" s="74"/>
      <c r="JUZ87" s="33"/>
      <c r="JVA87" s="76"/>
      <c r="JVB87" s="77"/>
      <c r="JVC87" s="31"/>
      <c r="JVD87" s="31"/>
      <c r="JVE87" s="74"/>
      <c r="JVF87" s="33"/>
      <c r="JVG87" s="76"/>
      <c r="JVH87" s="77"/>
      <c r="JVI87" s="31"/>
      <c r="JVJ87" s="31"/>
      <c r="JVK87" s="74"/>
      <c r="JVL87" s="33"/>
      <c r="JVM87" s="76"/>
      <c r="JVN87" s="77"/>
      <c r="JVO87" s="31"/>
      <c r="JVP87" s="31"/>
      <c r="JVQ87" s="74"/>
      <c r="JVR87" s="33"/>
      <c r="JVS87" s="76"/>
      <c r="JVT87" s="77"/>
      <c r="JVU87" s="31"/>
      <c r="JVV87" s="31"/>
      <c r="JVW87" s="74"/>
      <c r="JVX87" s="33"/>
      <c r="JVY87" s="76"/>
      <c r="JVZ87" s="77"/>
      <c r="JWA87" s="31"/>
      <c r="JWB87" s="31"/>
      <c r="JWC87" s="74"/>
      <c r="JWD87" s="33"/>
      <c r="JWE87" s="76"/>
      <c r="JWF87" s="77"/>
      <c r="JWG87" s="31"/>
      <c r="JWH87" s="31"/>
      <c r="JWI87" s="74"/>
      <c r="JWJ87" s="33"/>
      <c r="JWK87" s="76"/>
      <c r="JWL87" s="77"/>
      <c r="JWM87" s="31"/>
      <c r="JWN87" s="31"/>
      <c r="JWO87" s="74"/>
      <c r="JWP87" s="33"/>
      <c r="JWQ87" s="76"/>
      <c r="JWR87" s="77"/>
      <c r="JWS87" s="31"/>
      <c r="JWT87" s="31"/>
      <c r="JWU87" s="74"/>
      <c r="JWV87" s="33"/>
      <c r="JWW87" s="76"/>
      <c r="JWX87" s="77"/>
      <c r="JWY87" s="31"/>
      <c r="JWZ87" s="31"/>
      <c r="JXA87" s="74"/>
      <c r="JXB87" s="33"/>
      <c r="JXC87" s="76"/>
      <c r="JXD87" s="77"/>
      <c r="JXE87" s="31"/>
      <c r="JXF87" s="31"/>
      <c r="JXG87" s="74"/>
      <c r="JXH87" s="33"/>
      <c r="JXI87" s="76"/>
      <c r="JXJ87" s="77"/>
      <c r="JXK87" s="31"/>
      <c r="JXL87" s="31"/>
      <c r="JXM87" s="74"/>
      <c r="JXN87" s="33"/>
      <c r="JXO87" s="76"/>
      <c r="JXP87" s="77"/>
      <c r="JXQ87" s="31"/>
      <c r="JXR87" s="31"/>
      <c r="JXS87" s="74"/>
      <c r="JXT87" s="33"/>
      <c r="JXU87" s="76"/>
      <c r="JXV87" s="77"/>
      <c r="JXW87" s="31"/>
      <c r="JXX87" s="31"/>
      <c r="JXY87" s="74"/>
      <c r="JXZ87" s="33"/>
      <c r="JYA87" s="76"/>
      <c r="JYB87" s="77"/>
      <c r="JYC87" s="31"/>
      <c r="JYD87" s="31"/>
      <c r="JYE87" s="74"/>
      <c r="JYF87" s="33"/>
      <c r="JYG87" s="76"/>
      <c r="JYH87" s="77"/>
      <c r="JYI87" s="31"/>
      <c r="JYJ87" s="31"/>
      <c r="JYK87" s="74"/>
      <c r="JYL87" s="33"/>
      <c r="JYM87" s="76"/>
      <c r="JYN87" s="77"/>
      <c r="JYO87" s="31"/>
      <c r="JYP87" s="31"/>
      <c r="JYQ87" s="74"/>
      <c r="JYR87" s="33"/>
      <c r="JYS87" s="76"/>
      <c r="JYT87" s="77"/>
      <c r="JYU87" s="31"/>
      <c r="JYV87" s="31"/>
      <c r="JYW87" s="74"/>
      <c r="JYX87" s="33"/>
      <c r="JYY87" s="76"/>
      <c r="JYZ87" s="77"/>
      <c r="JZA87" s="31"/>
      <c r="JZB87" s="31"/>
      <c r="JZC87" s="74"/>
      <c r="JZD87" s="33"/>
      <c r="JZE87" s="76"/>
      <c r="JZF87" s="77"/>
      <c r="JZG87" s="31"/>
      <c r="JZH87" s="31"/>
      <c r="JZI87" s="74"/>
      <c r="JZJ87" s="33"/>
      <c r="JZK87" s="76"/>
      <c r="JZL87" s="77"/>
      <c r="JZM87" s="31"/>
      <c r="JZN87" s="31"/>
      <c r="JZO87" s="74"/>
      <c r="JZP87" s="33"/>
      <c r="JZQ87" s="76"/>
      <c r="JZR87" s="77"/>
      <c r="JZS87" s="31"/>
      <c r="JZT87" s="31"/>
      <c r="JZU87" s="74"/>
      <c r="JZV87" s="33"/>
      <c r="JZW87" s="76"/>
      <c r="JZX87" s="77"/>
      <c r="JZY87" s="31"/>
      <c r="JZZ87" s="31"/>
      <c r="KAA87" s="74"/>
      <c r="KAB87" s="33"/>
      <c r="KAC87" s="76"/>
      <c r="KAD87" s="77"/>
      <c r="KAE87" s="31"/>
      <c r="KAF87" s="31"/>
      <c r="KAG87" s="74"/>
      <c r="KAH87" s="33"/>
      <c r="KAI87" s="76"/>
      <c r="KAJ87" s="77"/>
      <c r="KAK87" s="31"/>
      <c r="KAL87" s="31"/>
      <c r="KAM87" s="74"/>
      <c r="KAN87" s="33"/>
      <c r="KAO87" s="76"/>
      <c r="KAP87" s="77"/>
      <c r="KAQ87" s="31"/>
      <c r="KAR87" s="31"/>
      <c r="KAS87" s="74"/>
      <c r="KAT87" s="33"/>
      <c r="KAU87" s="76"/>
      <c r="KAV87" s="77"/>
      <c r="KAW87" s="31"/>
      <c r="KAX87" s="31"/>
      <c r="KAY87" s="74"/>
      <c r="KAZ87" s="33"/>
      <c r="KBA87" s="76"/>
      <c r="KBB87" s="77"/>
      <c r="KBC87" s="31"/>
      <c r="KBD87" s="31"/>
      <c r="KBE87" s="74"/>
      <c r="KBF87" s="33"/>
      <c r="KBG87" s="76"/>
      <c r="KBH87" s="77"/>
      <c r="KBI87" s="31"/>
      <c r="KBJ87" s="31"/>
      <c r="KBK87" s="74"/>
      <c r="KBL87" s="33"/>
      <c r="KBM87" s="76"/>
      <c r="KBN87" s="77"/>
      <c r="KBO87" s="31"/>
      <c r="KBP87" s="31"/>
      <c r="KBQ87" s="74"/>
      <c r="KBR87" s="33"/>
      <c r="KBS87" s="76"/>
      <c r="KBT87" s="77"/>
      <c r="KBU87" s="31"/>
      <c r="KBV87" s="31"/>
      <c r="KBW87" s="74"/>
      <c r="KBX87" s="33"/>
      <c r="KBY87" s="76"/>
      <c r="KBZ87" s="77"/>
      <c r="KCA87" s="31"/>
      <c r="KCB87" s="31"/>
      <c r="KCC87" s="74"/>
      <c r="KCD87" s="33"/>
      <c r="KCE87" s="76"/>
      <c r="KCF87" s="77"/>
      <c r="KCG87" s="31"/>
      <c r="KCH87" s="31"/>
      <c r="KCI87" s="74"/>
      <c r="KCJ87" s="33"/>
      <c r="KCK87" s="76"/>
      <c r="KCL87" s="77"/>
      <c r="KCM87" s="31"/>
      <c r="KCN87" s="31"/>
      <c r="KCO87" s="74"/>
      <c r="KCP87" s="33"/>
      <c r="KCQ87" s="76"/>
      <c r="KCR87" s="77"/>
      <c r="KCS87" s="31"/>
      <c r="KCT87" s="31"/>
      <c r="KCU87" s="74"/>
      <c r="KCV87" s="33"/>
      <c r="KCW87" s="76"/>
      <c r="KCX87" s="77"/>
      <c r="KCY87" s="31"/>
      <c r="KCZ87" s="31"/>
      <c r="KDA87" s="74"/>
      <c r="KDB87" s="33"/>
      <c r="KDC87" s="76"/>
      <c r="KDD87" s="77"/>
      <c r="KDE87" s="31"/>
      <c r="KDF87" s="31"/>
      <c r="KDG87" s="74"/>
      <c r="KDH87" s="33"/>
      <c r="KDI87" s="76"/>
      <c r="KDJ87" s="77"/>
      <c r="KDK87" s="31"/>
      <c r="KDL87" s="31"/>
      <c r="KDM87" s="74"/>
      <c r="KDN87" s="33"/>
      <c r="KDO87" s="76"/>
      <c r="KDP87" s="77"/>
      <c r="KDQ87" s="31"/>
      <c r="KDR87" s="31"/>
      <c r="KDS87" s="74"/>
      <c r="KDT87" s="33"/>
      <c r="KDU87" s="76"/>
      <c r="KDV87" s="77"/>
      <c r="KDW87" s="31"/>
      <c r="KDX87" s="31"/>
      <c r="KDY87" s="74"/>
      <c r="KDZ87" s="33"/>
      <c r="KEA87" s="76"/>
      <c r="KEB87" s="77"/>
      <c r="KEC87" s="31"/>
      <c r="KED87" s="31"/>
      <c r="KEE87" s="74"/>
      <c r="KEF87" s="33"/>
      <c r="KEG87" s="76"/>
      <c r="KEH87" s="77"/>
      <c r="KEI87" s="31"/>
      <c r="KEJ87" s="31"/>
      <c r="KEK87" s="74"/>
      <c r="KEL87" s="33"/>
      <c r="KEM87" s="76"/>
      <c r="KEN87" s="77"/>
      <c r="KEO87" s="31"/>
      <c r="KEP87" s="31"/>
      <c r="KEQ87" s="74"/>
      <c r="KER87" s="33"/>
      <c r="KES87" s="76"/>
      <c r="KET87" s="77"/>
      <c r="KEU87" s="31"/>
      <c r="KEV87" s="31"/>
      <c r="KEW87" s="74"/>
      <c r="KEX87" s="33"/>
      <c r="KEY87" s="76"/>
      <c r="KEZ87" s="77"/>
      <c r="KFA87" s="31"/>
      <c r="KFB87" s="31"/>
      <c r="KFC87" s="74"/>
      <c r="KFD87" s="33"/>
      <c r="KFE87" s="76"/>
      <c r="KFF87" s="77"/>
      <c r="KFG87" s="31"/>
      <c r="KFH87" s="31"/>
      <c r="KFI87" s="74"/>
      <c r="KFJ87" s="33"/>
      <c r="KFK87" s="76"/>
      <c r="KFL87" s="77"/>
      <c r="KFM87" s="31"/>
      <c r="KFN87" s="31"/>
      <c r="KFO87" s="74"/>
      <c r="KFP87" s="33"/>
      <c r="KFQ87" s="76"/>
      <c r="KFR87" s="77"/>
      <c r="KFS87" s="31"/>
      <c r="KFT87" s="31"/>
      <c r="KFU87" s="74"/>
      <c r="KFV87" s="33"/>
      <c r="KFW87" s="76"/>
      <c r="KFX87" s="77"/>
      <c r="KFY87" s="31"/>
      <c r="KFZ87" s="31"/>
      <c r="KGA87" s="74"/>
      <c r="KGB87" s="33"/>
      <c r="KGC87" s="76"/>
      <c r="KGD87" s="77"/>
      <c r="KGE87" s="31"/>
      <c r="KGF87" s="31"/>
      <c r="KGG87" s="74"/>
      <c r="KGH87" s="33"/>
      <c r="KGI87" s="76"/>
      <c r="KGJ87" s="77"/>
      <c r="KGK87" s="31"/>
      <c r="KGL87" s="31"/>
      <c r="KGM87" s="74"/>
      <c r="KGN87" s="33"/>
      <c r="KGO87" s="76"/>
      <c r="KGP87" s="77"/>
      <c r="KGQ87" s="31"/>
      <c r="KGR87" s="31"/>
      <c r="KGS87" s="74"/>
      <c r="KGT87" s="33"/>
      <c r="KGU87" s="76"/>
      <c r="KGV87" s="77"/>
      <c r="KGW87" s="31"/>
      <c r="KGX87" s="31"/>
      <c r="KGY87" s="74"/>
      <c r="KGZ87" s="33"/>
      <c r="KHA87" s="76"/>
      <c r="KHB87" s="77"/>
      <c r="KHC87" s="31"/>
      <c r="KHD87" s="31"/>
      <c r="KHE87" s="74"/>
      <c r="KHF87" s="33"/>
      <c r="KHG87" s="76"/>
      <c r="KHH87" s="77"/>
      <c r="KHI87" s="31"/>
      <c r="KHJ87" s="31"/>
      <c r="KHK87" s="74"/>
      <c r="KHL87" s="33"/>
      <c r="KHM87" s="76"/>
      <c r="KHN87" s="77"/>
      <c r="KHO87" s="31"/>
      <c r="KHP87" s="31"/>
      <c r="KHQ87" s="74"/>
      <c r="KHR87" s="33"/>
      <c r="KHS87" s="76"/>
      <c r="KHT87" s="77"/>
      <c r="KHU87" s="31"/>
      <c r="KHV87" s="31"/>
      <c r="KHW87" s="74"/>
      <c r="KHX87" s="33"/>
      <c r="KHY87" s="76"/>
      <c r="KHZ87" s="77"/>
      <c r="KIA87" s="31"/>
      <c r="KIB87" s="31"/>
      <c r="KIC87" s="74"/>
      <c r="KID87" s="33"/>
      <c r="KIE87" s="76"/>
      <c r="KIF87" s="77"/>
      <c r="KIG87" s="31"/>
      <c r="KIH87" s="31"/>
      <c r="KII87" s="74"/>
      <c r="KIJ87" s="33"/>
      <c r="KIK87" s="76"/>
      <c r="KIL87" s="77"/>
      <c r="KIM87" s="31"/>
      <c r="KIN87" s="31"/>
      <c r="KIO87" s="74"/>
      <c r="KIP87" s="33"/>
      <c r="KIQ87" s="76"/>
      <c r="KIR87" s="77"/>
      <c r="KIS87" s="31"/>
      <c r="KIT87" s="31"/>
      <c r="KIU87" s="74"/>
      <c r="KIV87" s="33"/>
      <c r="KIW87" s="76"/>
      <c r="KIX87" s="77"/>
      <c r="KIY87" s="31"/>
      <c r="KIZ87" s="31"/>
      <c r="KJA87" s="74"/>
      <c r="KJB87" s="33"/>
      <c r="KJC87" s="76"/>
      <c r="KJD87" s="77"/>
      <c r="KJE87" s="31"/>
      <c r="KJF87" s="31"/>
      <c r="KJG87" s="74"/>
      <c r="KJH87" s="33"/>
      <c r="KJI87" s="76"/>
      <c r="KJJ87" s="77"/>
      <c r="KJK87" s="31"/>
      <c r="KJL87" s="31"/>
      <c r="KJM87" s="74"/>
      <c r="KJN87" s="33"/>
      <c r="KJO87" s="76"/>
      <c r="KJP87" s="77"/>
      <c r="KJQ87" s="31"/>
      <c r="KJR87" s="31"/>
      <c r="KJS87" s="74"/>
      <c r="KJT87" s="33"/>
      <c r="KJU87" s="76"/>
      <c r="KJV87" s="77"/>
      <c r="KJW87" s="31"/>
      <c r="KJX87" s="31"/>
      <c r="KJY87" s="74"/>
      <c r="KJZ87" s="33"/>
      <c r="KKA87" s="76"/>
      <c r="KKB87" s="77"/>
      <c r="KKC87" s="31"/>
      <c r="KKD87" s="31"/>
      <c r="KKE87" s="74"/>
      <c r="KKF87" s="33"/>
      <c r="KKG87" s="76"/>
      <c r="KKH87" s="77"/>
      <c r="KKI87" s="31"/>
      <c r="KKJ87" s="31"/>
      <c r="KKK87" s="74"/>
      <c r="KKL87" s="33"/>
      <c r="KKM87" s="76"/>
      <c r="KKN87" s="77"/>
      <c r="KKO87" s="31"/>
      <c r="KKP87" s="31"/>
      <c r="KKQ87" s="74"/>
      <c r="KKR87" s="33"/>
      <c r="KKS87" s="76"/>
      <c r="KKT87" s="77"/>
      <c r="KKU87" s="31"/>
      <c r="KKV87" s="31"/>
      <c r="KKW87" s="74"/>
      <c r="KKX87" s="33"/>
      <c r="KKY87" s="76"/>
      <c r="KKZ87" s="77"/>
      <c r="KLA87" s="31"/>
      <c r="KLB87" s="31"/>
      <c r="KLC87" s="74"/>
      <c r="KLD87" s="33"/>
      <c r="KLE87" s="76"/>
      <c r="KLF87" s="77"/>
      <c r="KLG87" s="31"/>
      <c r="KLH87" s="31"/>
      <c r="KLI87" s="74"/>
      <c r="KLJ87" s="33"/>
      <c r="KLK87" s="76"/>
      <c r="KLL87" s="77"/>
      <c r="KLM87" s="31"/>
      <c r="KLN87" s="31"/>
      <c r="KLO87" s="74"/>
      <c r="KLP87" s="33"/>
      <c r="KLQ87" s="76"/>
      <c r="KLR87" s="77"/>
      <c r="KLS87" s="31"/>
      <c r="KLT87" s="31"/>
      <c r="KLU87" s="74"/>
      <c r="KLV87" s="33"/>
      <c r="KLW87" s="76"/>
      <c r="KLX87" s="77"/>
      <c r="KLY87" s="31"/>
      <c r="KLZ87" s="31"/>
      <c r="KMA87" s="74"/>
      <c r="KMB87" s="33"/>
      <c r="KMC87" s="76"/>
      <c r="KMD87" s="77"/>
      <c r="KME87" s="31"/>
      <c r="KMF87" s="31"/>
      <c r="KMG87" s="74"/>
      <c r="KMH87" s="33"/>
      <c r="KMI87" s="76"/>
      <c r="KMJ87" s="77"/>
      <c r="KMK87" s="31"/>
      <c r="KML87" s="31"/>
      <c r="KMM87" s="74"/>
      <c r="KMN87" s="33"/>
      <c r="KMO87" s="76"/>
      <c r="KMP87" s="77"/>
      <c r="KMQ87" s="31"/>
      <c r="KMR87" s="31"/>
      <c r="KMS87" s="74"/>
      <c r="KMT87" s="33"/>
      <c r="KMU87" s="76"/>
      <c r="KMV87" s="77"/>
      <c r="KMW87" s="31"/>
      <c r="KMX87" s="31"/>
      <c r="KMY87" s="74"/>
      <c r="KMZ87" s="33"/>
      <c r="KNA87" s="76"/>
      <c r="KNB87" s="77"/>
      <c r="KNC87" s="31"/>
      <c r="KND87" s="31"/>
      <c r="KNE87" s="74"/>
      <c r="KNF87" s="33"/>
      <c r="KNG87" s="76"/>
      <c r="KNH87" s="77"/>
      <c r="KNI87" s="31"/>
      <c r="KNJ87" s="31"/>
      <c r="KNK87" s="74"/>
      <c r="KNL87" s="33"/>
      <c r="KNM87" s="76"/>
      <c r="KNN87" s="77"/>
      <c r="KNO87" s="31"/>
      <c r="KNP87" s="31"/>
      <c r="KNQ87" s="74"/>
      <c r="KNR87" s="33"/>
      <c r="KNS87" s="76"/>
      <c r="KNT87" s="77"/>
      <c r="KNU87" s="31"/>
      <c r="KNV87" s="31"/>
      <c r="KNW87" s="74"/>
      <c r="KNX87" s="33"/>
      <c r="KNY87" s="76"/>
      <c r="KNZ87" s="77"/>
      <c r="KOA87" s="31"/>
      <c r="KOB87" s="31"/>
      <c r="KOC87" s="74"/>
      <c r="KOD87" s="33"/>
      <c r="KOE87" s="76"/>
      <c r="KOF87" s="77"/>
      <c r="KOG87" s="31"/>
      <c r="KOH87" s="31"/>
      <c r="KOI87" s="74"/>
      <c r="KOJ87" s="33"/>
      <c r="KOK87" s="76"/>
      <c r="KOL87" s="77"/>
      <c r="KOM87" s="31"/>
      <c r="KON87" s="31"/>
      <c r="KOO87" s="74"/>
      <c r="KOP87" s="33"/>
      <c r="KOQ87" s="76"/>
      <c r="KOR87" s="77"/>
      <c r="KOS87" s="31"/>
      <c r="KOT87" s="31"/>
      <c r="KOU87" s="74"/>
      <c r="KOV87" s="33"/>
      <c r="KOW87" s="76"/>
      <c r="KOX87" s="77"/>
      <c r="KOY87" s="31"/>
      <c r="KOZ87" s="31"/>
      <c r="KPA87" s="74"/>
      <c r="KPB87" s="33"/>
      <c r="KPC87" s="76"/>
      <c r="KPD87" s="77"/>
      <c r="KPE87" s="31"/>
      <c r="KPF87" s="31"/>
      <c r="KPG87" s="74"/>
      <c r="KPH87" s="33"/>
      <c r="KPI87" s="76"/>
      <c r="KPJ87" s="77"/>
      <c r="KPK87" s="31"/>
      <c r="KPL87" s="31"/>
      <c r="KPM87" s="74"/>
      <c r="KPN87" s="33"/>
      <c r="KPO87" s="76"/>
      <c r="KPP87" s="77"/>
      <c r="KPQ87" s="31"/>
      <c r="KPR87" s="31"/>
      <c r="KPS87" s="74"/>
      <c r="KPT87" s="33"/>
      <c r="KPU87" s="76"/>
      <c r="KPV87" s="77"/>
      <c r="KPW87" s="31"/>
      <c r="KPX87" s="31"/>
      <c r="KPY87" s="74"/>
      <c r="KPZ87" s="33"/>
      <c r="KQA87" s="76"/>
      <c r="KQB87" s="77"/>
      <c r="KQC87" s="31"/>
      <c r="KQD87" s="31"/>
      <c r="KQE87" s="74"/>
      <c r="KQF87" s="33"/>
      <c r="KQG87" s="76"/>
      <c r="KQH87" s="77"/>
      <c r="KQI87" s="31"/>
      <c r="KQJ87" s="31"/>
      <c r="KQK87" s="74"/>
      <c r="KQL87" s="33"/>
      <c r="KQM87" s="76"/>
      <c r="KQN87" s="77"/>
      <c r="KQO87" s="31"/>
      <c r="KQP87" s="31"/>
      <c r="KQQ87" s="74"/>
      <c r="KQR87" s="33"/>
      <c r="KQS87" s="76"/>
      <c r="KQT87" s="77"/>
      <c r="KQU87" s="31"/>
      <c r="KQV87" s="31"/>
      <c r="KQW87" s="74"/>
      <c r="KQX87" s="33"/>
      <c r="KQY87" s="76"/>
      <c r="KQZ87" s="77"/>
      <c r="KRA87" s="31"/>
      <c r="KRB87" s="31"/>
      <c r="KRC87" s="74"/>
      <c r="KRD87" s="33"/>
      <c r="KRE87" s="76"/>
      <c r="KRF87" s="77"/>
      <c r="KRG87" s="31"/>
      <c r="KRH87" s="31"/>
      <c r="KRI87" s="74"/>
      <c r="KRJ87" s="33"/>
      <c r="KRK87" s="76"/>
      <c r="KRL87" s="77"/>
      <c r="KRM87" s="31"/>
      <c r="KRN87" s="31"/>
      <c r="KRO87" s="74"/>
      <c r="KRP87" s="33"/>
      <c r="KRQ87" s="76"/>
      <c r="KRR87" s="77"/>
      <c r="KRS87" s="31"/>
      <c r="KRT87" s="31"/>
      <c r="KRU87" s="74"/>
      <c r="KRV87" s="33"/>
      <c r="KRW87" s="76"/>
      <c r="KRX87" s="77"/>
      <c r="KRY87" s="31"/>
      <c r="KRZ87" s="31"/>
      <c r="KSA87" s="74"/>
      <c r="KSB87" s="33"/>
      <c r="KSC87" s="76"/>
      <c r="KSD87" s="77"/>
      <c r="KSE87" s="31"/>
      <c r="KSF87" s="31"/>
      <c r="KSG87" s="74"/>
      <c r="KSH87" s="33"/>
      <c r="KSI87" s="76"/>
      <c r="KSJ87" s="77"/>
      <c r="KSK87" s="31"/>
      <c r="KSL87" s="31"/>
      <c r="KSM87" s="74"/>
      <c r="KSN87" s="33"/>
      <c r="KSO87" s="76"/>
      <c r="KSP87" s="77"/>
      <c r="KSQ87" s="31"/>
      <c r="KSR87" s="31"/>
      <c r="KSS87" s="74"/>
      <c r="KST87" s="33"/>
      <c r="KSU87" s="76"/>
      <c r="KSV87" s="77"/>
      <c r="KSW87" s="31"/>
      <c r="KSX87" s="31"/>
      <c r="KSY87" s="74"/>
      <c r="KSZ87" s="33"/>
      <c r="KTA87" s="76"/>
      <c r="KTB87" s="77"/>
      <c r="KTC87" s="31"/>
      <c r="KTD87" s="31"/>
      <c r="KTE87" s="74"/>
      <c r="KTF87" s="33"/>
      <c r="KTG87" s="76"/>
      <c r="KTH87" s="77"/>
      <c r="KTI87" s="31"/>
      <c r="KTJ87" s="31"/>
      <c r="KTK87" s="74"/>
      <c r="KTL87" s="33"/>
      <c r="KTM87" s="76"/>
      <c r="KTN87" s="77"/>
      <c r="KTO87" s="31"/>
      <c r="KTP87" s="31"/>
      <c r="KTQ87" s="74"/>
      <c r="KTR87" s="33"/>
      <c r="KTS87" s="76"/>
      <c r="KTT87" s="77"/>
      <c r="KTU87" s="31"/>
      <c r="KTV87" s="31"/>
      <c r="KTW87" s="74"/>
      <c r="KTX87" s="33"/>
      <c r="KTY87" s="76"/>
      <c r="KTZ87" s="77"/>
      <c r="KUA87" s="31"/>
      <c r="KUB87" s="31"/>
      <c r="KUC87" s="74"/>
      <c r="KUD87" s="33"/>
      <c r="KUE87" s="76"/>
      <c r="KUF87" s="77"/>
      <c r="KUG87" s="31"/>
      <c r="KUH87" s="31"/>
      <c r="KUI87" s="74"/>
      <c r="KUJ87" s="33"/>
      <c r="KUK87" s="76"/>
      <c r="KUL87" s="77"/>
      <c r="KUM87" s="31"/>
      <c r="KUN87" s="31"/>
      <c r="KUO87" s="74"/>
      <c r="KUP87" s="33"/>
      <c r="KUQ87" s="76"/>
      <c r="KUR87" s="77"/>
      <c r="KUS87" s="31"/>
      <c r="KUT87" s="31"/>
      <c r="KUU87" s="74"/>
      <c r="KUV87" s="33"/>
      <c r="KUW87" s="76"/>
      <c r="KUX87" s="77"/>
      <c r="KUY87" s="31"/>
      <c r="KUZ87" s="31"/>
      <c r="KVA87" s="74"/>
      <c r="KVB87" s="33"/>
      <c r="KVC87" s="76"/>
      <c r="KVD87" s="77"/>
      <c r="KVE87" s="31"/>
      <c r="KVF87" s="31"/>
      <c r="KVG87" s="74"/>
      <c r="KVH87" s="33"/>
      <c r="KVI87" s="76"/>
      <c r="KVJ87" s="77"/>
      <c r="KVK87" s="31"/>
      <c r="KVL87" s="31"/>
      <c r="KVM87" s="74"/>
      <c r="KVN87" s="33"/>
      <c r="KVO87" s="76"/>
      <c r="KVP87" s="77"/>
      <c r="KVQ87" s="31"/>
      <c r="KVR87" s="31"/>
      <c r="KVS87" s="74"/>
      <c r="KVT87" s="33"/>
      <c r="KVU87" s="76"/>
      <c r="KVV87" s="77"/>
      <c r="KVW87" s="31"/>
      <c r="KVX87" s="31"/>
      <c r="KVY87" s="74"/>
      <c r="KVZ87" s="33"/>
      <c r="KWA87" s="76"/>
      <c r="KWB87" s="77"/>
      <c r="KWC87" s="31"/>
      <c r="KWD87" s="31"/>
      <c r="KWE87" s="74"/>
      <c r="KWF87" s="33"/>
      <c r="KWG87" s="76"/>
      <c r="KWH87" s="77"/>
      <c r="KWI87" s="31"/>
      <c r="KWJ87" s="31"/>
      <c r="KWK87" s="74"/>
      <c r="KWL87" s="33"/>
      <c r="KWM87" s="76"/>
      <c r="KWN87" s="77"/>
      <c r="KWO87" s="31"/>
      <c r="KWP87" s="31"/>
      <c r="KWQ87" s="74"/>
      <c r="KWR87" s="33"/>
      <c r="KWS87" s="76"/>
      <c r="KWT87" s="77"/>
      <c r="KWU87" s="31"/>
      <c r="KWV87" s="31"/>
      <c r="KWW87" s="74"/>
      <c r="KWX87" s="33"/>
      <c r="KWY87" s="76"/>
      <c r="KWZ87" s="77"/>
      <c r="KXA87" s="31"/>
      <c r="KXB87" s="31"/>
      <c r="KXC87" s="74"/>
      <c r="KXD87" s="33"/>
      <c r="KXE87" s="76"/>
      <c r="KXF87" s="77"/>
      <c r="KXG87" s="31"/>
      <c r="KXH87" s="31"/>
      <c r="KXI87" s="74"/>
      <c r="KXJ87" s="33"/>
      <c r="KXK87" s="76"/>
      <c r="KXL87" s="77"/>
      <c r="KXM87" s="31"/>
      <c r="KXN87" s="31"/>
      <c r="KXO87" s="74"/>
      <c r="KXP87" s="33"/>
      <c r="KXQ87" s="76"/>
      <c r="KXR87" s="77"/>
      <c r="KXS87" s="31"/>
      <c r="KXT87" s="31"/>
      <c r="KXU87" s="74"/>
      <c r="KXV87" s="33"/>
      <c r="KXW87" s="76"/>
      <c r="KXX87" s="77"/>
      <c r="KXY87" s="31"/>
      <c r="KXZ87" s="31"/>
      <c r="KYA87" s="74"/>
      <c r="KYB87" s="33"/>
      <c r="KYC87" s="76"/>
      <c r="KYD87" s="77"/>
      <c r="KYE87" s="31"/>
      <c r="KYF87" s="31"/>
      <c r="KYG87" s="74"/>
      <c r="KYH87" s="33"/>
      <c r="KYI87" s="76"/>
      <c r="KYJ87" s="77"/>
      <c r="KYK87" s="31"/>
      <c r="KYL87" s="31"/>
      <c r="KYM87" s="74"/>
      <c r="KYN87" s="33"/>
      <c r="KYO87" s="76"/>
      <c r="KYP87" s="77"/>
      <c r="KYQ87" s="31"/>
      <c r="KYR87" s="31"/>
      <c r="KYS87" s="74"/>
      <c r="KYT87" s="33"/>
      <c r="KYU87" s="76"/>
      <c r="KYV87" s="77"/>
      <c r="KYW87" s="31"/>
      <c r="KYX87" s="31"/>
      <c r="KYY87" s="74"/>
      <c r="KYZ87" s="33"/>
      <c r="KZA87" s="76"/>
      <c r="KZB87" s="77"/>
      <c r="KZC87" s="31"/>
      <c r="KZD87" s="31"/>
      <c r="KZE87" s="74"/>
      <c r="KZF87" s="33"/>
      <c r="KZG87" s="76"/>
      <c r="KZH87" s="77"/>
      <c r="KZI87" s="31"/>
      <c r="KZJ87" s="31"/>
      <c r="KZK87" s="74"/>
      <c r="KZL87" s="33"/>
      <c r="KZM87" s="76"/>
      <c r="KZN87" s="77"/>
      <c r="KZO87" s="31"/>
      <c r="KZP87" s="31"/>
      <c r="KZQ87" s="74"/>
      <c r="KZR87" s="33"/>
      <c r="KZS87" s="76"/>
      <c r="KZT87" s="77"/>
      <c r="KZU87" s="31"/>
      <c r="KZV87" s="31"/>
      <c r="KZW87" s="74"/>
      <c r="KZX87" s="33"/>
      <c r="KZY87" s="76"/>
      <c r="KZZ87" s="77"/>
      <c r="LAA87" s="31"/>
      <c r="LAB87" s="31"/>
      <c r="LAC87" s="74"/>
      <c r="LAD87" s="33"/>
      <c r="LAE87" s="76"/>
      <c r="LAF87" s="77"/>
      <c r="LAG87" s="31"/>
      <c r="LAH87" s="31"/>
      <c r="LAI87" s="74"/>
      <c r="LAJ87" s="33"/>
      <c r="LAK87" s="76"/>
      <c r="LAL87" s="77"/>
      <c r="LAM87" s="31"/>
      <c r="LAN87" s="31"/>
      <c r="LAO87" s="74"/>
      <c r="LAP87" s="33"/>
      <c r="LAQ87" s="76"/>
      <c r="LAR87" s="77"/>
      <c r="LAS87" s="31"/>
      <c r="LAT87" s="31"/>
      <c r="LAU87" s="74"/>
      <c r="LAV87" s="33"/>
      <c r="LAW87" s="76"/>
      <c r="LAX87" s="77"/>
      <c r="LAY87" s="31"/>
      <c r="LAZ87" s="31"/>
      <c r="LBA87" s="74"/>
      <c r="LBB87" s="33"/>
      <c r="LBC87" s="76"/>
      <c r="LBD87" s="77"/>
      <c r="LBE87" s="31"/>
      <c r="LBF87" s="31"/>
      <c r="LBG87" s="74"/>
      <c r="LBH87" s="33"/>
      <c r="LBI87" s="76"/>
      <c r="LBJ87" s="77"/>
      <c r="LBK87" s="31"/>
      <c r="LBL87" s="31"/>
      <c r="LBM87" s="74"/>
      <c r="LBN87" s="33"/>
      <c r="LBO87" s="76"/>
      <c r="LBP87" s="77"/>
      <c r="LBQ87" s="31"/>
      <c r="LBR87" s="31"/>
      <c r="LBS87" s="74"/>
      <c r="LBT87" s="33"/>
      <c r="LBU87" s="76"/>
      <c r="LBV87" s="77"/>
      <c r="LBW87" s="31"/>
      <c r="LBX87" s="31"/>
      <c r="LBY87" s="74"/>
      <c r="LBZ87" s="33"/>
      <c r="LCA87" s="76"/>
      <c r="LCB87" s="77"/>
      <c r="LCC87" s="31"/>
      <c r="LCD87" s="31"/>
      <c r="LCE87" s="74"/>
      <c r="LCF87" s="33"/>
      <c r="LCG87" s="76"/>
      <c r="LCH87" s="77"/>
      <c r="LCI87" s="31"/>
      <c r="LCJ87" s="31"/>
      <c r="LCK87" s="74"/>
      <c r="LCL87" s="33"/>
      <c r="LCM87" s="76"/>
      <c r="LCN87" s="77"/>
      <c r="LCO87" s="31"/>
      <c r="LCP87" s="31"/>
      <c r="LCQ87" s="74"/>
      <c r="LCR87" s="33"/>
      <c r="LCS87" s="76"/>
      <c r="LCT87" s="77"/>
      <c r="LCU87" s="31"/>
      <c r="LCV87" s="31"/>
      <c r="LCW87" s="74"/>
      <c r="LCX87" s="33"/>
      <c r="LCY87" s="76"/>
      <c r="LCZ87" s="77"/>
      <c r="LDA87" s="31"/>
      <c r="LDB87" s="31"/>
      <c r="LDC87" s="74"/>
      <c r="LDD87" s="33"/>
      <c r="LDE87" s="76"/>
      <c r="LDF87" s="77"/>
      <c r="LDG87" s="31"/>
      <c r="LDH87" s="31"/>
      <c r="LDI87" s="74"/>
      <c r="LDJ87" s="33"/>
      <c r="LDK87" s="76"/>
      <c r="LDL87" s="77"/>
      <c r="LDM87" s="31"/>
      <c r="LDN87" s="31"/>
      <c r="LDO87" s="74"/>
      <c r="LDP87" s="33"/>
      <c r="LDQ87" s="76"/>
      <c r="LDR87" s="77"/>
      <c r="LDS87" s="31"/>
      <c r="LDT87" s="31"/>
      <c r="LDU87" s="74"/>
      <c r="LDV87" s="33"/>
      <c r="LDW87" s="76"/>
      <c r="LDX87" s="77"/>
      <c r="LDY87" s="31"/>
      <c r="LDZ87" s="31"/>
      <c r="LEA87" s="74"/>
      <c r="LEB87" s="33"/>
      <c r="LEC87" s="76"/>
      <c r="LED87" s="77"/>
      <c r="LEE87" s="31"/>
      <c r="LEF87" s="31"/>
      <c r="LEG87" s="74"/>
      <c r="LEH87" s="33"/>
      <c r="LEI87" s="76"/>
      <c r="LEJ87" s="77"/>
      <c r="LEK87" s="31"/>
      <c r="LEL87" s="31"/>
      <c r="LEM87" s="74"/>
      <c r="LEN87" s="33"/>
      <c r="LEO87" s="76"/>
      <c r="LEP87" s="77"/>
      <c r="LEQ87" s="31"/>
      <c r="LER87" s="31"/>
      <c r="LES87" s="74"/>
      <c r="LET87" s="33"/>
      <c r="LEU87" s="76"/>
      <c r="LEV87" s="77"/>
      <c r="LEW87" s="31"/>
      <c r="LEX87" s="31"/>
      <c r="LEY87" s="74"/>
      <c r="LEZ87" s="33"/>
      <c r="LFA87" s="76"/>
      <c r="LFB87" s="77"/>
      <c r="LFC87" s="31"/>
      <c r="LFD87" s="31"/>
      <c r="LFE87" s="74"/>
      <c r="LFF87" s="33"/>
      <c r="LFG87" s="76"/>
      <c r="LFH87" s="77"/>
      <c r="LFI87" s="31"/>
      <c r="LFJ87" s="31"/>
      <c r="LFK87" s="74"/>
      <c r="LFL87" s="33"/>
      <c r="LFM87" s="76"/>
      <c r="LFN87" s="77"/>
      <c r="LFO87" s="31"/>
      <c r="LFP87" s="31"/>
      <c r="LFQ87" s="74"/>
      <c r="LFR87" s="33"/>
      <c r="LFS87" s="76"/>
      <c r="LFT87" s="77"/>
      <c r="LFU87" s="31"/>
      <c r="LFV87" s="31"/>
      <c r="LFW87" s="74"/>
      <c r="LFX87" s="33"/>
      <c r="LFY87" s="76"/>
      <c r="LFZ87" s="77"/>
      <c r="LGA87" s="31"/>
      <c r="LGB87" s="31"/>
      <c r="LGC87" s="74"/>
      <c r="LGD87" s="33"/>
      <c r="LGE87" s="76"/>
      <c r="LGF87" s="77"/>
      <c r="LGG87" s="31"/>
      <c r="LGH87" s="31"/>
      <c r="LGI87" s="74"/>
      <c r="LGJ87" s="33"/>
      <c r="LGK87" s="76"/>
      <c r="LGL87" s="77"/>
      <c r="LGM87" s="31"/>
      <c r="LGN87" s="31"/>
      <c r="LGO87" s="74"/>
      <c r="LGP87" s="33"/>
      <c r="LGQ87" s="76"/>
      <c r="LGR87" s="77"/>
      <c r="LGS87" s="31"/>
      <c r="LGT87" s="31"/>
      <c r="LGU87" s="74"/>
      <c r="LGV87" s="33"/>
      <c r="LGW87" s="76"/>
      <c r="LGX87" s="77"/>
      <c r="LGY87" s="31"/>
      <c r="LGZ87" s="31"/>
      <c r="LHA87" s="74"/>
      <c r="LHB87" s="33"/>
      <c r="LHC87" s="76"/>
      <c r="LHD87" s="77"/>
      <c r="LHE87" s="31"/>
      <c r="LHF87" s="31"/>
      <c r="LHG87" s="74"/>
      <c r="LHH87" s="33"/>
      <c r="LHI87" s="76"/>
      <c r="LHJ87" s="77"/>
      <c r="LHK87" s="31"/>
      <c r="LHL87" s="31"/>
      <c r="LHM87" s="74"/>
      <c r="LHN87" s="33"/>
      <c r="LHO87" s="76"/>
      <c r="LHP87" s="77"/>
      <c r="LHQ87" s="31"/>
      <c r="LHR87" s="31"/>
      <c r="LHS87" s="74"/>
      <c r="LHT87" s="33"/>
      <c r="LHU87" s="76"/>
      <c r="LHV87" s="77"/>
      <c r="LHW87" s="31"/>
      <c r="LHX87" s="31"/>
      <c r="LHY87" s="74"/>
      <c r="LHZ87" s="33"/>
      <c r="LIA87" s="76"/>
      <c r="LIB87" s="77"/>
      <c r="LIC87" s="31"/>
      <c r="LID87" s="31"/>
      <c r="LIE87" s="74"/>
      <c r="LIF87" s="33"/>
      <c r="LIG87" s="76"/>
      <c r="LIH87" s="77"/>
      <c r="LII87" s="31"/>
      <c r="LIJ87" s="31"/>
      <c r="LIK87" s="74"/>
      <c r="LIL87" s="33"/>
      <c r="LIM87" s="76"/>
      <c r="LIN87" s="77"/>
      <c r="LIO87" s="31"/>
      <c r="LIP87" s="31"/>
      <c r="LIQ87" s="74"/>
      <c r="LIR87" s="33"/>
      <c r="LIS87" s="76"/>
      <c r="LIT87" s="77"/>
      <c r="LIU87" s="31"/>
      <c r="LIV87" s="31"/>
      <c r="LIW87" s="74"/>
      <c r="LIX87" s="33"/>
      <c r="LIY87" s="76"/>
      <c r="LIZ87" s="77"/>
      <c r="LJA87" s="31"/>
      <c r="LJB87" s="31"/>
      <c r="LJC87" s="74"/>
      <c r="LJD87" s="33"/>
      <c r="LJE87" s="76"/>
      <c r="LJF87" s="77"/>
      <c r="LJG87" s="31"/>
      <c r="LJH87" s="31"/>
      <c r="LJI87" s="74"/>
      <c r="LJJ87" s="33"/>
      <c r="LJK87" s="76"/>
      <c r="LJL87" s="77"/>
      <c r="LJM87" s="31"/>
      <c r="LJN87" s="31"/>
      <c r="LJO87" s="74"/>
      <c r="LJP87" s="33"/>
      <c r="LJQ87" s="76"/>
      <c r="LJR87" s="77"/>
      <c r="LJS87" s="31"/>
      <c r="LJT87" s="31"/>
      <c r="LJU87" s="74"/>
      <c r="LJV87" s="33"/>
      <c r="LJW87" s="76"/>
      <c r="LJX87" s="77"/>
      <c r="LJY87" s="31"/>
      <c r="LJZ87" s="31"/>
      <c r="LKA87" s="74"/>
      <c r="LKB87" s="33"/>
      <c r="LKC87" s="76"/>
      <c r="LKD87" s="77"/>
      <c r="LKE87" s="31"/>
      <c r="LKF87" s="31"/>
      <c r="LKG87" s="74"/>
      <c r="LKH87" s="33"/>
      <c r="LKI87" s="76"/>
      <c r="LKJ87" s="77"/>
      <c r="LKK87" s="31"/>
      <c r="LKL87" s="31"/>
      <c r="LKM87" s="74"/>
      <c r="LKN87" s="33"/>
      <c r="LKO87" s="76"/>
      <c r="LKP87" s="77"/>
      <c r="LKQ87" s="31"/>
      <c r="LKR87" s="31"/>
      <c r="LKS87" s="74"/>
      <c r="LKT87" s="33"/>
      <c r="LKU87" s="76"/>
      <c r="LKV87" s="77"/>
      <c r="LKW87" s="31"/>
      <c r="LKX87" s="31"/>
      <c r="LKY87" s="74"/>
      <c r="LKZ87" s="33"/>
      <c r="LLA87" s="76"/>
      <c r="LLB87" s="77"/>
      <c r="LLC87" s="31"/>
      <c r="LLD87" s="31"/>
      <c r="LLE87" s="74"/>
      <c r="LLF87" s="33"/>
      <c r="LLG87" s="76"/>
      <c r="LLH87" s="77"/>
      <c r="LLI87" s="31"/>
      <c r="LLJ87" s="31"/>
      <c r="LLK87" s="74"/>
      <c r="LLL87" s="33"/>
      <c r="LLM87" s="76"/>
      <c r="LLN87" s="77"/>
      <c r="LLO87" s="31"/>
      <c r="LLP87" s="31"/>
      <c r="LLQ87" s="74"/>
      <c r="LLR87" s="33"/>
      <c r="LLS87" s="76"/>
      <c r="LLT87" s="77"/>
      <c r="LLU87" s="31"/>
      <c r="LLV87" s="31"/>
      <c r="LLW87" s="74"/>
      <c r="LLX87" s="33"/>
      <c r="LLY87" s="76"/>
      <c r="LLZ87" s="77"/>
      <c r="LMA87" s="31"/>
      <c r="LMB87" s="31"/>
      <c r="LMC87" s="74"/>
      <c r="LMD87" s="33"/>
      <c r="LME87" s="76"/>
      <c r="LMF87" s="77"/>
      <c r="LMG87" s="31"/>
      <c r="LMH87" s="31"/>
      <c r="LMI87" s="74"/>
      <c r="LMJ87" s="33"/>
      <c r="LMK87" s="76"/>
      <c r="LML87" s="77"/>
      <c r="LMM87" s="31"/>
      <c r="LMN87" s="31"/>
      <c r="LMO87" s="74"/>
      <c r="LMP87" s="33"/>
      <c r="LMQ87" s="76"/>
      <c r="LMR87" s="77"/>
      <c r="LMS87" s="31"/>
      <c r="LMT87" s="31"/>
      <c r="LMU87" s="74"/>
      <c r="LMV87" s="33"/>
      <c r="LMW87" s="76"/>
      <c r="LMX87" s="77"/>
      <c r="LMY87" s="31"/>
      <c r="LMZ87" s="31"/>
      <c r="LNA87" s="74"/>
      <c r="LNB87" s="33"/>
      <c r="LNC87" s="76"/>
      <c r="LND87" s="77"/>
      <c r="LNE87" s="31"/>
      <c r="LNF87" s="31"/>
      <c r="LNG87" s="74"/>
      <c r="LNH87" s="33"/>
      <c r="LNI87" s="76"/>
      <c r="LNJ87" s="77"/>
      <c r="LNK87" s="31"/>
      <c r="LNL87" s="31"/>
      <c r="LNM87" s="74"/>
      <c r="LNN87" s="33"/>
      <c r="LNO87" s="76"/>
      <c r="LNP87" s="77"/>
      <c r="LNQ87" s="31"/>
      <c r="LNR87" s="31"/>
      <c r="LNS87" s="74"/>
      <c r="LNT87" s="33"/>
      <c r="LNU87" s="76"/>
      <c r="LNV87" s="77"/>
      <c r="LNW87" s="31"/>
      <c r="LNX87" s="31"/>
      <c r="LNY87" s="74"/>
      <c r="LNZ87" s="33"/>
      <c r="LOA87" s="76"/>
      <c r="LOB87" s="77"/>
      <c r="LOC87" s="31"/>
      <c r="LOD87" s="31"/>
      <c r="LOE87" s="74"/>
      <c r="LOF87" s="33"/>
      <c r="LOG87" s="76"/>
      <c r="LOH87" s="77"/>
      <c r="LOI87" s="31"/>
      <c r="LOJ87" s="31"/>
      <c r="LOK87" s="74"/>
      <c r="LOL87" s="33"/>
      <c r="LOM87" s="76"/>
      <c r="LON87" s="77"/>
      <c r="LOO87" s="31"/>
      <c r="LOP87" s="31"/>
      <c r="LOQ87" s="74"/>
      <c r="LOR87" s="33"/>
      <c r="LOS87" s="76"/>
      <c r="LOT87" s="77"/>
      <c r="LOU87" s="31"/>
      <c r="LOV87" s="31"/>
      <c r="LOW87" s="74"/>
      <c r="LOX87" s="33"/>
      <c r="LOY87" s="76"/>
      <c r="LOZ87" s="77"/>
      <c r="LPA87" s="31"/>
      <c r="LPB87" s="31"/>
      <c r="LPC87" s="74"/>
      <c r="LPD87" s="33"/>
      <c r="LPE87" s="76"/>
      <c r="LPF87" s="77"/>
      <c r="LPG87" s="31"/>
      <c r="LPH87" s="31"/>
      <c r="LPI87" s="74"/>
      <c r="LPJ87" s="33"/>
      <c r="LPK87" s="76"/>
      <c r="LPL87" s="77"/>
      <c r="LPM87" s="31"/>
      <c r="LPN87" s="31"/>
      <c r="LPO87" s="74"/>
      <c r="LPP87" s="33"/>
      <c r="LPQ87" s="76"/>
      <c r="LPR87" s="77"/>
      <c r="LPS87" s="31"/>
      <c r="LPT87" s="31"/>
      <c r="LPU87" s="74"/>
      <c r="LPV87" s="33"/>
      <c r="LPW87" s="76"/>
      <c r="LPX87" s="77"/>
      <c r="LPY87" s="31"/>
      <c r="LPZ87" s="31"/>
      <c r="LQA87" s="74"/>
      <c r="LQB87" s="33"/>
      <c r="LQC87" s="76"/>
      <c r="LQD87" s="77"/>
      <c r="LQE87" s="31"/>
      <c r="LQF87" s="31"/>
      <c r="LQG87" s="74"/>
      <c r="LQH87" s="33"/>
      <c r="LQI87" s="76"/>
      <c r="LQJ87" s="77"/>
      <c r="LQK87" s="31"/>
      <c r="LQL87" s="31"/>
      <c r="LQM87" s="74"/>
      <c r="LQN87" s="33"/>
      <c r="LQO87" s="76"/>
      <c r="LQP87" s="77"/>
      <c r="LQQ87" s="31"/>
      <c r="LQR87" s="31"/>
      <c r="LQS87" s="74"/>
      <c r="LQT87" s="33"/>
      <c r="LQU87" s="76"/>
      <c r="LQV87" s="77"/>
      <c r="LQW87" s="31"/>
      <c r="LQX87" s="31"/>
      <c r="LQY87" s="74"/>
      <c r="LQZ87" s="33"/>
      <c r="LRA87" s="76"/>
      <c r="LRB87" s="77"/>
      <c r="LRC87" s="31"/>
      <c r="LRD87" s="31"/>
      <c r="LRE87" s="74"/>
      <c r="LRF87" s="33"/>
      <c r="LRG87" s="76"/>
      <c r="LRH87" s="77"/>
      <c r="LRI87" s="31"/>
      <c r="LRJ87" s="31"/>
      <c r="LRK87" s="74"/>
      <c r="LRL87" s="33"/>
      <c r="LRM87" s="76"/>
      <c r="LRN87" s="77"/>
      <c r="LRO87" s="31"/>
      <c r="LRP87" s="31"/>
      <c r="LRQ87" s="74"/>
      <c r="LRR87" s="33"/>
      <c r="LRS87" s="76"/>
      <c r="LRT87" s="77"/>
      <c r="LRU87" s="31"/>
      <c r="LRV87" s="31"/>
      <c r="LRW87" s="74"/>
      <c r="LRX87" s="33"/>
      <c r="LRY87" s="76"/>
      <c r="LRZ87" s="77"/>
      <c r="LSA87" s="31"/>
      <c r="LSB87" s="31"/>
      <c r="LSC87" s="74"/>
      <c r="LSD87" s="33"/>
      <c r="LSE87" s="76"/>
      <c r="LSF87" s="77"/>
      <c r="LSG87" s="31"/>
      <c r="LSH87" s="31"/>
      <c r="LSI87" s="74"/>
      <c r="LSJ87" s="33"/>
      <c r="LSK87" s="76"/>
      <c r="LSL87" s="77"/>
      <c r="LSM87" s="31"/>
      <c r="LSN87" s="31"/>
      <c r="LSO87" s="74"/>
      <c r="LSP87" s="33"/>
      <c r="LSQ87" s="76"/>
      <c r="LSR87" s="77"/>
      <c r="LSS87" s="31"/>
      <c r="LST87" s="31"/>
      <c r="LSU87" s="74"/>
      <c r="LSV87" s="33"/>
      <c r="LSW87" s="76"/>
      <c r="LSX87" s="77"/>
      <c r="LSY87" s="31"/>
      <c r="LSZ87" s="31"/>
      <c r="LTA87" s="74"/>
      <c r="LTB87" s="33"/>
      <c r="LTC87" s="76"/>
      <c r="LTD87" s="77"/>
      <c r="LTE87" s="31"/>
      <c r="LTF87" s="31"/>
      <c r="LTG87" s="74"/>
      <c r="LTH87" s="33"/>
      <c r="LTI87" s="76"/>
      <c r="LTJ87" s="77"/>
      <c r="LTK87" s="31"/>
      <c r="LTL87" s="31"/>
      <c r="LTM87" s="74"/>
      <c r="LTN87" s="33"/>
      <c r="LTO87" s="76"/>
      <c r="LTP87" s="77"/>
      <c r="LTQ87" s="31"/>
      <c r="LTR87" s="31"/>
      <c r="LTS87" s="74"/>
      <c r="LTT87" s="33"/>
      <c r="LTU87" s="76"/>
      <c r="LTV87" s="77"/>
      <c r="LTW87" s="31"/>
      <c r="LTX87" s="31"/>
      <c r="LTY87" s="74"/>
      <c r="LTZ87" s="33"/>
      <c r="LUA87" s="76"/>
      <c r="LUB87" s="77"/>
      <c r="LUC87" s="31"/>
      <c r="LUD87" s="31"/>
      <c r="LUE87" s="74"/>
      <c r="LUF87" s="33"/>
      <c r="LUG87" s="76"/>
      <c r="LUH87" s="77"/>
      <c r="LUI87" s="31"/>
      <c r="LUJ87" s="31"/>
      <c r="LUK87" s="74"/>
      <c r="LUL87" s="33"/>
      <c r="LUM87" s="76"/>
      <c r="LUN87" s="77"/>
      <c r="LUO87" s="31"/>
      <c r="LUP87" s="31"/>
      <c r="LUQ87" s="74"/>
      <c r="LUR87" s="33"/>
      <c r="LUS87" s="76"/>
      <c r="LUT87" s="77"/>
      <c r="LUU87" s="31"/>
      <c r="LUV87" s="31"/>
      <c r="LUW87" s="74"/>
      <c r="LUX87" s="33"/>
      <c r="LUY87" s="76"/>
      <c r="LUZ87" s="77"/>
      <c r="LVA87" s="31"/>
      <c r="LVB87" s="31"/>
      <c r="LVC87" s="74"/>
      <c r="LVD87" s="33"/>
      <c r="LVE87" s="76"/>
      <c r="LVF87" s="77"/>
      <c r="LVG87" s="31"/>
      <c r="LVH87" s="31"/>
      <c r="LVI87" s="74"/>
      <c r="LVJ87" s="33"/>
      <c r="LVK87" s="76"/>
      <c r="LVL87" s="77"/>
      <c r="LVM87" s="31"/>
      <c r="LVN87" s="31"/>
      <c r="LVO87" s="74"/>
      <c r="LVP87" s="33"/>
      <c r="LVQ87" s="76"/>
      <c r="LVR87" s="77"/>
      <c r="LVS87" s="31"/>
      <c r="LVT87" s="31"/>
      <c r="LVU87" s="74"/>
      <c r="LVV87" s="33"/>
      <c r="LVW87" s="76"/>
      <c r="LVX87" s="77"/>
      <c r="LVY87" s="31"/>
      <c r="LVZ87" s="31"/>
      <c r="LWA87" s="74"/>
      <c r="LWB87" s="33"/>
      <c r="LWC87" s="76"/>
      <c r="LWD87" s="77"/>
      <c r="LWE87" s="31"/>
      <c r="LWF87" s="31"/>
      <c r="LWG87" s="74"/>
      <c r="LWH87" s="33"/>
      <c r="LWI87" s="76"/>
      <c r="LWJ87" s="77"/>
      <c r="LWK87" s="31"/>
      <c r="LWL87" s="31"/>
      <c r="LWM87" s="74"/>
      <c r="LWN87" s="33"/>
      <c r="LWO87" s="76"/>
      <c r="LWP87" s="77"/>
      <c r="LWQ87" s="31"/>
      <c r="LWR87" s="31"/>
      <c r="LWS87" s="74"/>
      <c r="LWT87" s="33"/>
      <c r="LWU87" s="76"/>
      <c r="LWV87" s="77"/>
      <c r="LWW87" s="31"/>
      <c r="LWX87" s="31"/>
      <c r="LWY87" s="74"/>
      <c r="LWZ87" s="33"/>
      <c r="LXA87" s="76"/>
      <c r="LXB87" s="77"/>
      <c r="LXC87" s="31"/>
      <c r="LXD87" s="31"/>
      <c r="LXE87" s="74"/>
      <c r="LXF87" s="33"/>
      <c r="LXG87" s="76"/>
      <c r="LXH87" s="77"/>
      <c r="LXI87" s="31"/>
      <c r="LXJ87" s="31"/>
      <c r="LXK87" s="74"/>
      <c r="LXL87" s="33"/>
      <c r="LXM87" s="76"/>
      <c r="LXN87" s="77"/>
      <c r="LXO87" s="31"/>
      <c r="LXP87" s="31"/>
      <c r="LXQ87" s="74"/>
      <c r="LXR87" s="33"/>
      <c r="LXS87" s="76"/>
      <c r="LXT87" s="77"/>
      <c r="LXU87" s="31"/>
      <c r="LXV87" s="31"/>
      <c r="LXW87" s="74"/>
      <c r="LXX87" s="33"/>
      <c r="LXY87" s="76"/>
      <c r="LXZ87" s="77"/>
      <c r="LYA87" s="31"/>
      <c r="LYB87" s="31"/>
      <c r="LYC87" s="74"/>
      <c r="LYD87" s="33"/>
      <c r="LYE87" s="76"/>
      <c r="LYF87" s="77"/>
      <c r="LYG87" s="31"/>
      <c r="LYH87" s="31"/>
      <c r="LYI87" s="74"/>
      <c r="LYJ87" s="33"/>
      <c r="LYK87" s="76"/>
      <c r="LYL87" s="77"/>
      <c r="LYM87" s="31"/>
      <c r="LYN87" s="31"/>
      <c r="LYO87" s="74"/>
      <c r="LYP87" s="33"/>
      <c r="LYQ87" s="76"/>
      <c r="LYR87" s="77"/>
      <c r="LYS87" s="31"/>
      <c r="LYT87" s="31"/>
      <c r="LYU87" s="74"/>
      <c r="LYV87" s="33"/>
      <c r="LYW87" s="76"/>
      <c r="LYX87" s="77"/>
      <c r="LYY87" s="31"/>
      <c r="LYZ87" s="31"/>
      <c r="LZA87" s="74"/>
      <c r="LZB87" s="33"/>
      <c r="LZC87" s="76"/>
      <c r="LZD87" s="77"/>
      <c r="LZE87" s="31"/>
      <c r="LZF87" s="31"/>
      <c r="LZG87" s="74"/>
      <c r="LZH87" s="33"/>
      <c r="LZI87" s="76"/>
      <c r="LZJ87" s="77"/>
      <c r="LZK87" s="31"/>
      <c r="LZL87" s="31"/>
      <c r="LZM87" s="74"/>
      <c r="LZN87" s="33"/>
      <c r="LZO87" s="76"/>
      <c r="LZP87" s="77"/>
      <c r="LZQ87" s="31"/>
      <c r="LZR87" s="31"/>
      <c r="LZS87" s="74"/>
      <c r="LZT87" s="33"/>
      <c r="LZU87" s="76"/>
      <c r="LZV87" s="77"/>
      <c r="LZW87" s="31"/>
      <c r="LZX87" s="31"/>
      <c r="LZY87" s="74"/>
      <c r="LZZ87" s="33"/>
      <c r="MAA87" s="76"/>
      <c r="MAB87" s="77"/>
      <c r="MAC87" s="31"/>
      <c r="MAD87" s="31"/>
      <c r="MAE87" s="74"/>
      <c r="MAF87" s="33"/>
      <c r="MAG87" s="76"/>
      <c r="MAH87" s="77"/>
      <c r="MAI87" s="31"/>
      <c r="MAJ87" s="31"/>
      <c r="MAK87" s="74"/>
      <c r="MAL87" s="33"/>
      <c r="MAM87" s="76"/>
      <c r="MAN87" s="77"/>
      <c r="MAO87" s="31"/>
      <c r="MAP87" s="31"/>
      <c r="MAQ87" s="74"/>
      <c r="MAR87" s="33"/>
      <c r="MAS87" s="76"/>
      <c r="MAT87" s="77"/>
      <c r="MAU87" s="31"/>
      <c r="MAV87" s="31"/>
      <c r="MAW87" s="74"/>
      <c r="MAX87" s="33"/>
      <c r="MAY87" s="76"/>
      <c r="MAZ87" s="77"/>
      <c r="MBA87" s="31"/>
      <c r="MBB87" s="31"/>
      <c r="MBC87" s="74"/>
      <c r="MBD87" s="33"/>
      <c r="MBE87" s="76"/>
      <c r="MBF87" s="77"/>
      <c r="MBG87" s="31"/>
      <c r="MBH87" s="31"/>
      <c r="MBI87" s="74"/>
      <c r="MBJ87" s="33"/>
      <c r="MBK87" s="76"/>
      <c r="MBL87" s="77"/>
      <c r="MBM87" s="31"/>
      <c r="MBN87" s="31"/>
      <c r="MBO87" s="74"/>
      <c r="MBP87" s="33"/>
      <c r="MBQ87" s="76"/>
      <c r="MBR87" s="77"/>
      <c r="MBS87" s="31"/>
      <c r="MBT87" s="31"/>
      <c r="MBU87" s="74"/>
      <c r="MBV87" s="33"/>
      <c r="MBW87" s="76"/>
      <c r="MBX87" s="77"/>
      <c r="MBY87" s="31"/>
      <c r="MBZ87" s="31"/>
      <c r="MCA87" s="74"/>
      <c r="MCB87" s="33"/>
      <c r="MCC87" s="76"/>
      <c r="MCD87" s="77"/>
      <c r="MCE87" s="31"/>
      <c r="MCF87" s="31"/>
      <c r="MCG87" s="74"/>
      <c r="MCH87" s="33"/>
      <c r="MCI87" s="76"/>
      <c r="MCJ87" s="77"/>
      <c r="MCK87" s="31"/>
      <c r="MCL87" s="31"/>
      <c r="MCM87" s="74"/>
      <c r="MCN87" s="33"/>
      <c r="MCO87" s="76"/>
      <c r="MCP87" s="77"/>
      <c r="MCQ87" s="31"/>
      <c r="MCR87" s="31"/>
      <c r="MCS87" s="74"/>
      <c r="MCT87" s="33"/>
      <c r="MCU87" s="76"/>
      <c r="MCV87" s="77"/>
      <c r="MCW87" s="31"/>
      <c r="MCX87" s="31"/>
      <c r="MCY87" s="74"/>
      <c r="MCZ87" s="33"/>
      <c r="MDA87" s="76"/>
      <c r="MDB87" s="77"/>
      <c r="MDC87" s="31"/>
      <c r="MDD87" s="31"/>
      <c r="MDE87" s="74"/>
      <c r="MDF87" s="33"/>
      <c r="MDG87" s="76"/>
      <c r="MDH87" s="77"/>
      <c r="MDI87" s="31"/>
      <c r="MDJ87" s="31"/>
      <c r="MDK87" s="74"/>
      <c r="MDL87" s="33"/>
      <c r="MDM87" s="76"/>
      <c r="MDN87" s="77"/>
      <c r="MDO87" s="31"/>
      <c r="MDP87" s="31"/>
      <c r="MDQ87" s="74"/>
      <c r="MDR87" s="33"/>
      <c r="MDS87" s="76"/>
      <c r="MDT87" s="77"/>
      <c r="MDU87" s="31"/>
      <c r="MDV87" s="31"/>
      <c r="MDW87" s="74"/>
      <c r="MDX87" s="33"/>
      <c r="MDY87" s="76"/>
      <c r="MDZ87" s="77"/>
      <c r="MEA87" s="31"/>
      <c r="MEB87" s="31"/>
      <c r="MEC87" s="74"/>
      <c r="MED87" s="33"/>
      <c r="MEE87" s="76"/>
      <c r="MEF87" s="77"/>
      <c r="MEG87" s="31"/>
      <c r="MEH87" s="31"/>
      <c r="MEI87" s="74"/>
      <c r="MEJ87" s="33"/>
      <c r="MEK87" s="76"/>
      <c r="MEL87" s="77"/>
      <c r="MEM87" s="31"/>
      <c r="MEN87" s="31"/>
      <c r="MEO87" s="74"/>
      <c r="MEP87" s="33"/>
      <c r="MEQ87" s="76"/>
      <c r="MER87" s="77"/>
      <c r="MES87" s="31"/>
      <c r="MET87" s="31"/>
      <c r="MEU87" s="74"/>
      <c r="MEV87" s="33"/>
      <c r="MEW87" s="76"/>
      <c r="MEX87" s="77"/>
      <c r="MEY87" s="31"/>
      <c r="MEZ87" s="31"/>
      <c r="MFA87" s="74"/>
      <c r="MFB87" s="33"/>
      <c r="MFC87" s="76"/>
      <c r="MFD87" s="77"/>
      <c r="MFE87" s="31"/>
      <c r="MFF87" s="31"/>
      <c r="MFG87" s="74"/>
      <c r="MFH87" s="33"/>
      <c r="MFI87" s="76"/>
      <c r="MFJ87" s="77"/>
      <c r="MFK87" s="31"/>
      <c r="MFL87" s="31"/>
      <c r="MFM87" s="74"/>
      <c r="MFN87" s="33"/>
      <c r="MFO87" s="76"/>
      <c r="MFP87" s="77"/>
      <c r="MFQ87" s="31"/>
      <c r="MFR87" s="31"/>
      <c r="MFS87" s="74"/>
      <c r="MFT87" s="33"/>
      <c r="MFU87" s="76"/>
      <c r="MFV87" s="77"/>
      <c r="MFW87" s="31"/>
      <c r="MFX87" s="31"/>
      <c r="MFY87" s="74"/>
      <c r="MFZ87" s="33"/>
      <c r="MGA87" s="76"/>
      <c r="MGB87" s="77"/>
      <c r="MGC87" s="31"/>
      <c r="MGD87" s="31"/>
      <c r="MGE87" s="74"/>
      <c r="MGF87" s="33"/>
      <c r="MGG87" s="76"/>
      <c r="MGH87" s="77"/>
      <c r="MGI87" s="31"/>
      <c r="MGJ87" s="31"/>
      <c r="MGK87" s="74"/>
      <c r="MGL87" s="33"/>
      <c r="MGM87" s="76"/>
      <c r="MGN87" s="77"/>
      <c r="MGO87" s="31"/>
      <c r="MGP87" s="31"/>
      <c r="MGQ87" s="74"/>
      <c r="MGR87" s="33"/>
      <c r="MGS87" s="76"/>
      <c r="MGT87" s="77"/>
      <c r="MGU87" s="31"/>
      <c r="MGV87" s="31"/>
      <c r="MGW87" s="74"/>
      <c r="MGX87" s="33"/>
      <c r="MGY87" s="76"/>
      <c r="MGZ87" s="77"/>
      <c r="MHA87" s="31"/>
      <c r="MHB87" s="31"/>
      <c r="MHC87" s="74"/>
      <c r="MHD87" s="33"/>
      <c r="MHE87" s="76"/>
      <c r="MHF87" s="77"/>
      <c r="MHG87" s="31"/>
      <c r="MHH87" s="31"/>
      <c r="MHI87" s="74"/>
      <c r="MHJ87" s="33"/>
      <c r="MHK87" s="76"/>
      <c r="MHL87" s="77"/>
      <c r="MHM87" s="31"/>
      <c r="MHN87" s="31"/>
      <c r="MHO87" s="74"/>
      <c r="MHP87" s="33"/>
      <c r="MHQ87" s="76"/>
      <c r="MHR87" s="77"/>
      <c r="MHS87" s="31"/>
      <c r="MHT87" s="31"/>
      <c r="MHU87" s="74"/>
      <c r="MHV87" s="33"/>
      <c r="MHW87" s="76"/>
      <c r="MHX87" s="77"/>
      <c r="MHY87" s="31"/>
      <c r="MHZ87" s="31"/>
      <c r="MIA87" s="74"/>
      <c r="MIB87" s="33"/>
      <c r="MIC87" s="76"/>
      <c r="MID87" s="77"/>
      <c r="MIE87" s="31"/>
      <c r="MIF87" s="31"/>
      <c r="MIG87" s="74"/>
      <c r="MIH87" s="33"/>
      <c r="MII87" s="76"/>
      <c r="MIJ87" s="77"/>
      <c r="MIK87" s="31"/>
      <c r="MIL87" s="31"/>
      <c r="MIM87" s="74"/>
      <c r="MIN87" s="33"/>
      <c r="MIO87" s="76"/>
      <c r="MIP87" s="77"/>
      <c r="MIQ87" s="31"/>
      <c r="MIR87" s="31"/>
      <c r="MIS87" s="74"/>
      <c r="MIT87" s="33"/>
      <c r="MIU87" s="76"/>
      <c r="MIV87" s="77"/>
      <c r="MIW87" s="31"/>
      <c r="MIX87" s="31"/>
      <c r="MIY87" s="74"/>
      <c r="MIZ87" s="33"/>
      <c r="MJA87" s="76"/>
      <c r="MJB87" s="77"/>
      <c r="MJC87" s="31"/>
      <c r="MJD87" s="31"/>
      <c r="MJE87" s="74"/>
      <c r="MJF87" s="33"/>
      <c r="MJG87" s="76"/>
      <c r="MJH87" s="77"/>
      <c r="MJI87" s="31"/>
      <c r="MJJ87" s="31"/>
      <c r="MJK87" s="74"/>
      <c r="MJL87" s="33"/>
      <c r="MJM87" s="76"/>
      <c r="MJN87" s="77"/>
      <c r="MJO87" s="31"/>
      <c r="MJP87" s="31"/>
      <c r="MJQ87" s="74"/>
      <c r="MJR87" s="33"/>
      <c r="MJS87" s="76"/>
      <c r="MJT87" s="77"/>
      <c r="MJU87" s="31"/>
      <c r="MJV87" s="31"/>
      <c r="MJW87" s="74"/>
      <c r="MJX87" s="33"/>
      <c r="MJY87" s="76"/>
      <c r="MJZ87" s="77"/>
      <c r="MKA87" s="31"/>
      <c r="MKB87" s="31"/>
      <c r="MKC87" s="74"/>
      <c r="MKD87" s="33"/>
      <c r="MKE87" s="76"/>
      <c r="MKF87" s="77"/>
      <c r="MKG87" s="31"/>
      <c r="MKH87" s="31"/>
      <c r="MKI87" s="74"/>
      <c r="MKJ87" s="33"/>
      <c r="MKK87" s="76"/>
      <c r="MKL87" s="77"/>
      <c r="MKM87" s="31"/>
      <c r="MKN87" s="31"/>
      <c r="MKO87" s="74"/>
      <c r="MKP87" s="33"/>
      <c r="MKQ87" s="76"/>
      <c r="MKR87" s="77"/>
      <c r="MKS87" s="31"/>
      <c r="MKT87" s="31"/>
      <c r="MKU87" s="74"/>
      <c r="MKV87" s="33"/>
      <c r="MKW87" s="76"/>
      <c r="MKX87" s="77"/>
      <c r="MKY87" s="31"/>
      <c r="MKZ87" s="31"/>
      <c r="MLA87" s="74"/>
      <c r="MLB87" s="33"/>
      <c r="MLC87" s="76"/>
      <c r="MLD87" s="77"/>
      <c r="MLE87" s="31"/>
      <c r="MLF87" s="31"/>
      <c r="MLG87" s="74"/>
      <c r="MLH87" s="33"/>
      <c r="MLI87" s="76"/>
      <c r="MLJ87" s="77"/>
      <c r="MLK87" s="31"/>
      <c r="MLL87" s="31"/>
      <c r="MLM87" s="74"/>
      <c r="MLN87" s="33"/>
      <c r="MLO87" s="76"/>
      <c r="MLP87" s="77"/>
      <c r="MLQ87" s="31"/>
      <c r="MLR87" s="31"/>
      <c r="MLS87" s="74"/>
      <c r="MLT87" s="33"/>
      <c r="MLU87" s="76"/>
      <c r="MLV87" s="77"/>
      <c r="MLW87" s="31"/>
      <c r="MLX87" s="31"/>
      <c r="MLY87" s="74"/>
      <c r="MLZ87" s="33"/>
      <c r="MMA87" s="76"/>
      <c r="MMB87" s="77"/>
      <c r="MMC87" s="31"/>
      <c r="MMD87" s="31"/>
      <c r="MME87" s="74"/>
      <c r="MMF87" s="33"/>
      <c r="MMG87" s="76"/>
      <c r="MMH87" s="77"/>
      <c r="MMI87" s="31"/>
      <c r="MMJ87" s="31"/>
      <c r="MMK87" s="74"/>
      <c r="MML87" s="33"/>
      <c r="MMM87" s="76"/>
      <c r="MMN87" s="77"/>
      <c r="MMO87" s="31"/>
      <c r="MMP87" s="31"/>
      <c r="MMQ87" s="74"/>
      <c r="MMR87" s="33"/>
      <c r="MMS87" s="76"/>
      <c r="MMT87" s="77"/>
      <c r="MMU87" s="31"/>
      <c r="MMV87" s="31"/>
      <c r="MMW87" s="74"/>
      <c r="MMX87" s="33"/>
      <c r="MMY87" s="76"/>
      <c r="MMZ87" s="77"/>
      <c r="MNA87" s="31"/>
      <c r="MNB87" s="31"/>
      <c r="MNC87" s="74"/>
      <c r="MND87" s="33"/>
      <c r="MNE87" s="76"/>
      <c r="MNF87" s="77"/>
      <c r="MNG87" s="31"/>
      <c r="MNH87" s="31"/>
      <c r="MNI87" s="74"/>
      <c r="MNJ87" s="33"/>
      <c r="MNK87" s="76"/>
      <c r="MNL87" s="77"/>
      <c r="MNM87" s="31"/>
      <c r="MNN87" s="31"/>
      <c r="MNO87" s="74"/>
      <c r="MNP87" s="33"/>
      <c r="MNQ87" s="76"/>
      <c r="MNR87" s="77"/>
      <c r="MNS87" s="31"/>
      <c r="MNT87" s="31"/>
      <c r="MNU87" s="74"/>
      <c r="MNV87" s="33"/>
      <c r="MNW87" s="76"/>
      <c r="MNX87" s="77"/>
      <c r="MNY87" s="31"/>
      <c r="MNZ87" s="31"/>
      <c r="MOA87" s="74"/>
      <c r="MOB87" s="33"/>
      <c r="MOC87" s="76"/>
      <c r="MOD87" s="77"/>
      <c r="MOE87" s="31"/>
      <c r="MOF87" s="31"/>
      <c r="MOG87" s="74"/>
      <c r="MOH87" s="33"/>
      <c r="MOI87" s="76"/>
      <c r="MOJ87" s="77"/>
      <c r="MOK87" s="31"/>
      <c r="MOL87" s="31"/>
      <c r="MOM87" s="74"/>
      <c r="MON87" s="33"/>
      <c r="MOO87" s="76"/>
      <c r="MOP87" s="77"/>
      <c r="MOQ87" s="31"/>
      <c r="MOR87" s="31"/>
      <c r="MOS87" s="74"/>
      <c r="MOT87" s="33"/>
      <c r="MOU87" s="76"/>
      <c r="MOV87" s="77"/>
      <c r="MOW87" s="31"/>
      <c r="MOX87" s="31"/>
      <c r="MOY87" s="74"/>
      <c r="MOZ87" s="33"/>
      <c r="MPA87" s="76"/>
      <c r="MPB87" s="77"/>
      <c r="MPC87" s="31"/>
      <c r="MPD87" s="31"/>
      <c r="MPE87" s="74"/>
      <c r="MPF87" s="33"/>
      <c r="MPG87" s="76"/>
      <c r="MPH87" s="77"/>
      <c r="MPI87" s="31"/>
      <c r="MPJ87" s="31"/>
      <c r="MPK87" s="74"/>
      <c r="MPL87" s="33"/>
      <c r="MPM87" s="76"/>
      <c r="MPN87" s="77"/>
      <c r="MPO87" s="31"/>
      <c r="MPP87" s="31"/>
      <c r="MPQ87" s="74"/>
      <c r="MPR87" s="33"/>
      <c r="MPS87" s="76"/>
      <c r="MPT87" s="77"/>
      <c r="MPU87" s="31"/>
      <c r="MPV87" s="31"/>
      <c r="MPW87" s="74"/>
      <c r="MPX87" s="33"/>
      <c r="MPY87" s="76"/>
      <c r="MPZ87" s="77"/>
      <c r="MQA87" s="31"/>
      <c r="MQB87" s="31"/>
      <c r="MQC87" s="74"/>
      <c r="MQD87" s="33"/>
      <c r="MQE87" s="76"/>
      <c r="MQF87" s="77"/>
      <c r="MQG87" s="31"/>
      <c r="MQH87" s="31"/>
      <c r="MQI87" s="74"/>
      <c r="MQJ87" s="33"/>
      <c r="MQK87" s="76"/>
      <c r="MQL87" s="77"/>
      <c r="MQM87" s="31"/>
      <c r="MQN87" s="31"/>
      <c r="MQO87" s="74"/>
      <c r="MQP87" s="33"/>
      <c r="MQQ87" s="76"/>
      <c r="MQR87" s="77"/>
      <c r="MQS87" s="31"/>
      <c r="MQT87" s="31"/>
      <c r="MQU87" s="74"/>
      <c r="MQV87" s="33"/>
      <c r="MQW87" s="76"/>
      <c r="MQX87" s="77"/>
      <c r="MQY87" s="31"/>
      <c r="MQZ87" s="31"/>
      <c r="MRA87" s="74"/>
      <c r="MRB87" s="33"/>
      <c r="MRC87" s="76"/>
      <c r="MRD87" s="77"/>
      <c r="MRE87" s="31"/>
      <c r="MRF87" s="31"/>
      <c r="MRG87" s="74"/>
      <c r="MRH87" s="33"/>
      <c r="MRI87" s="76"/>
      <c r="MRJ87" s="77"/>
      <c r="MRK87" s="31"/>
      <c r="MRL87" s="31"/>
      <c r="MRM87" s="74"/>
      <c r="MRN87" s="33"/>
      <c r="MRO87" s="76"/>
      <c r="MRP87" s="77"/>
      <c r="MRQ87" s="31"/>
      <c r="MRR87" s="31"/>
      <c r="MRS87" s="74"/>
      <c r="MRT87" s="33"/>
      <c r="MRU87" s="76"/>
      <c r="MRV87" s="77"/>
      <c r="MRW87" s="31"/>
      <c r="MRX87" s="31"/>
      <c r="MRY87" s="74"/>
      <c r="MRZ87" s="33"/>
      <c r="MSA87" s="76"/>
      <c r="MSB87" s="77"/>
      <c r="MSC87" s="31"/>
      <c r="MSD87" s="31"/>
      <c r="MSE87" s="74"/>
      <c r="MSF87" s="33"/>
      <c r="MSG87" s="76"/>
      <c r="MSH87" s="77"/>
      <c r="MSI87" s="31"/>
      <c r="MSJ87" s="31"/>
      <c r="MSK87" s="74"/>
      <c r="MSL87" s="33"/>
      <c r="MSM87" s="76"/>
      <c r="MSN87" s="77"/>
      <c r="MSO87" s="31"/>
      <c r="MSP87" s="31"/>
      <c r="MSQ87" s="74"/>
      <c r="MSR87" s="33"/>
      <c r="MSS87" s="76"/>
      <c r="MST87" s="77"/>
      <c r="MSU87" s="31"/>
      <c r="MSV87" s="31"/>
      <c r="MSW87" s="74"/>
      <c r="MSX87" s="33"/>
      <c r="MSY87" s="76"/>
      <c r="MSZ87" s="77"/>
      <c r="MTA87" s="31"/>
      <c r="MTB87" s="31"/>
      <c r="MTC87" s="74"/>
      <c r="MTD87" s="33"/>
      <c r="MTE87" s="76"/>
      <c r="MTF87" s="77"/>
      <c r="MTG87" s="31"/>
      <c r="MTH87" s="31"/>
      <c r="MTI87" s="74"/>
      <c r="MTJ87" s="33"/>
      <c r="MTK87" s="76"/>
      <c r="MTL87" s="77"/>
      <c r="MTM87" s="31"/>
      <c r="MTN87" s="31"/>
      <c r="MTO87" s="74"/>
      <c r="MTP87" s="33"/>
      <c r="MTQ87" s="76"/>
      <c r="MTR87" s="77"/>
      <c r="MTS87" s="31"/>
      <c r="MTT87" s="31"/>
      <c r="MTU87" s="74"/>
      <c r="MTV87" s="33"/>
      <c r="MTW87" s="76"/>
      <c r="MTX87" s="77"/>
      <c r="MTY87" s="31"/>
      <c r="MTZ87" s="31"/>
      <c r="MUA87" s="74"/>
      <c r="MUB87" s="33"/>
      <c r="MUC87" s="76"/>
      <c r="MUD87" s="77"/>
      <c r="MUE87" s="31"/>
      <c r="MUF87" s="31"/>
      <c r="MUG87" s="74"/>
      <c r="MUH87" s="33"/>
      <c r="MUI87" s="76"/>
      <c r="MUJ87" s="77"/>
      <c r="MUK87" s="31"/>
      <c r="MUL87" s="31"/>
      <c r="MUM87" s="74"/>
      <c r="MUN87" s="33"/>
      <c r="MUO87" s="76"/>
      <c r="MUP87" s="77"/>
      <c r="MUQ87" s="31"/>
      <c r="MUR87" s="31"/>
      <c r="MUS87" s="74"/>
      <c r="MUT87" s="33"/>
      <c r="MUU87" s="76"/>
      <c r="MUV87" s="77"/>
      <c r="MUW87" s="31"/>
      <c r="MUX87" s="31"/>
      <c r="MUY87" s="74"/>
      <c r="MUZ87" s="33"/>
      <c r="MVA87" s="76"/>
      <c r="MVB87" s="77"/>
      <c r="MVC87" s="31"/>
      <c r="MVD87" s="31"/>
      <c r="MVE87" s="74"/>
      <c r="MVF87" s="33"/>
      <c r="MVG87" s="76"/>
      <c r="MVH87" s="77"/>
      <c r="MVI87" s="31"/>
      <c r="MVJ87" s="31"/>
      <c r="MVK87" s="74"/>
      <c r="MVL87" s="33"/>
      <c r="MVM87" s="76"/>
      <c r="MVN87" s="77"/>
      <c r="MVO87" s="31"/>
      <c r="MVP87" s="31"/>
      <c r="MVQ87" s="74"/>
      <c r="MVR87" s="33"/>
      <c r="MVS87" s="76"/>
      <c r="MVT87" s="77"/>
      <c r="MVU87" s="31"/>
      <c r="MVV87" s="31"/>
      <c r="MVW87" s="74"/>
      <c r="MVX87" s="33"/>
      <c r="MVY87" s="76"/>
      <c r="MVZ87" s="77"/>
      <c r="MWA87" s="31"/>
      <c r="MWB87" s="31"/>
      <c r="MWC87" s="74"/>
      <c r="MWD87" s="33"/>
      <c r="MWE87" s="76"/>
      <c r="MWF87" s="77"/>
      <c r="MWG87" s="31"/>
      <c r="MWH87" s="31"/>
      <c r="MWI87" s="74"/>
      <c r="MWJ87" s="33"/>
      <c r="MWK87" s="76"/>
      <c r="MWL87" s="77"/>
      <c r="MWM87" s="31"/>
      <c r="MWN87" s="31"/>
      <c r="MWO87" s="74"/>
      <c r="MWP87" s="33"/>
      <c r="MWQ87" s="76"/>
      <c r="MWR87" s="77"/>
      <c r="MWS87" s="31"/>
      <c r="MWT87" s="31"/>
      <c r="MWU87" s="74"/>
      <c r="MWV87" s="33"/>
      <c r="MWW87" s="76"/>
      <c r="MWX87" s="77"/>
      <c r="MWY87" s="31"/>
      <c r="MWZ87" s="31"/>
      <c r="MXA87" s="74"/>
      <c r="MXB87" s="33"/>
      <c r="MXC87" s="76"/>
      <c r="MXD87" s="77"/>
      <c r="MXE87" s="31"/>
      <c r="MXF87" s="31"/>
      <c r="MXG87" s="74"/>
      <c r="MXH87" s="33"/>
      <c r="MXI87" s="76"/>
      <c r="MXJ87" s="77"/>
      <c r="MXK87" s="31"/>
      <c r="MXL87" s="31"/>
      <c r="MXM87" s="74"/>
      <c r="MXN87" s="33"/>
      <c r="MXO87" s="76"/>
      <c r="MXP87" s="77"/>
      <c r="MXQ87" s="31"/>
      <c r="MXR87" s="31"/>
      <c r="MXS87" s="74"/>
      <c r="MXT87" s="33"/>
      <c r="MXU87" s="76"/>
      <c r="MXV87" s="77"/>
      <c r="MXW87" s="31"/>
      <c r="MXX87" s="31"/>
      <c r="MXY87" s="74"/>
      <c r="MXZ87" s="33"/>
      <c r="MYA87" s="76"/>
      <c r="MYB87" s="77"/>
      <c r="MYC87" s="31"/>
      <c r="MYD87" s="31"/>
      <c r="MYE87" s="74"/>
      <c r="MYF87" s="33"/>
      <c r="MYG87" s="76"/>
      <c r="MYH87" s="77"/>
      <c r="MYI87" s="31"/>
      <c r="MYJ87" s="31"/>
      <c r="MYK87" s="74"/>
      <c r="MYL87" s="33"/>
      <c r="MYM87" s="76"/>
      <c r="MYN87" s="77"/>
      <c r="MYO87" s="31"/>
      <c r="MYP87" s="31"/>
      <c r="MYQ87" s="74"/>
      <c r="MYR87" s="33"/>
      <c r="MYS87" s="76"/>
      <c r="MYT87" s="77"/>
      <c r="MYU87" s="31"/>
      <c r="MYV87" s="31"/>
      <c r="MYW87" s="74"/>
      <c r="MYX87" s="33"/>
      <c r="MYY87" s="76"/>
      <c r="MYZ87" s="77"/>
      <c r="MZA87" s="31"/>
      <c r="MZB87" s="31"/>
      <c r="MZC87" s="74"/>
      <c r="MZD87" s="33"/>
      <c r="MZE87" s="76"/>
      <c r="MZF87" s="77"/>
      <c r="MZG87" s="31"/>
      <c r="MZH87" s="31"/>
      <c r="MZI87" s="74"/>
      <c r="MZJ87" s="33"/>
      <c r="MZK87" s="76"/>
      <c r="MZL87" s="77"/>
      <c r="MZM87" s="31"/>
      <c r="MZN87" s="31"/>
      <c r="MZO87" s="74"/>
      <c r="MZP87" s="33"/>
      <c r="MZQ87" s="76"/>
      <c r="MZR87" s="77"/>
      <c r="MZS87" s="31"/>
      <c r="MZT87" s="31"/>
      <c r="MZU87" s="74"/>
      <c r="MZV87" s="33"/>
      <c r="MZW87" s="76"/>
      <c r="MZX87" s="77"/>
      <c r="MZY87" s="31"/>
      <c r="MZZ87" s="31"/>
      <c r="NAA87" s="74"/>
      <c r="NAB87" s="33"/>
      <c r="NAC87" s="76"/>
      <c r="NAD87" s="77"/>
      <c r="NAE87" s="31"/>
      <c r="NAF87" s="31"/>
      <c r="NAG87" s="74"/>
      <c r="NAH87" s="33"/>
      <c r="NAI87" s="76"/>
      <c r="NAJ87" s="77"/>
      <c r="NAK87" s="31"/>
      <c r="NAL87" s="31"/>
      <c r="NAM87" s="74"/>
      <c r="NAN87" s="33"/>
      <c r="NAO87" s="76"/>
      <c r="NAP87" s="77"/>
      <c r="NAQ87" s="31"/>
      <c r="NAR87" s="31"/>
      <c r="NAS87" s="74"/>
      <c r="NAT87" s="33"/>
      <c r="NAU87" s="76"/>
      <c r="NAV87" s="77"/>
      <c r="NAW87" s="31"/>
      <c r="NAX87" s="31"/>
      <c r="NAY87" s="74"/>
      <c r="NAZ87" s="33"/>
      <c r="NBA87" s="76"/>
      <c r="NBB87" s="77"/>
      <c r="NBC87" s="31"/>
      <c r="NBD87" s="31"/>
      <c r="NBE87" s="74"/>
      <c r="NBF87" s="33"/>
      <c r="NBG87" s="76"/>
      <c r="NBH87" s="77"/>
      <c r="NBI87" s="31"/>
      <c r="NBJ87" s="31"/>
      <c r="NBK87" s="74"/>
      <c r="NBL87" s="33"/>
      <c r="NBM87" s="76"/>
      <c r="NBN87" s="77"/>
      <c r="NBO87" s="31"/>
      <c r="NBP87" s="31"/>
      <c r="NBQ87" s="74"/>
      <c r="NBR87" s="33"/>
      <c r="NBS87" s="76"/>
      <c r="NBT87" s="77"/>
      <c r="NBU87" s="31"/>
      <c r="NBV87" s="31"/>
      <c r="NBW87" s="74"/>
      <c r="NBX87" s="33"/>
      <c r="NBY87" s="76"/>
      <c r="NBZ87" s="77"/>
      <c r="NCA87" s="31"/>
      <c r="NCB87" s="31"/>
      <c r="NCC87" s="74"/>
      <c r="NCD87" s="33"/>
      <c r="NCE87" s="76"/>
      <c r="NCF87" s="77"/>
      <c r="NCG87" s="31"/>
      <c r="NCH87" s="31"/>
      <c r="NCI87" s="74"/>
      <c r="NCJ87" s="33"/>
      <c r="NCK87" s="76"/>
      <c r="NCL87" s="77"/>
      <c r="NCM87" s="31"/>
      <c r="NCN87" s="31"/>
      <c r="NCO87" s="74"/>
      <c r="NCP87" s="33"/>
      <c r="NCQ87" s="76"/>
      <c r="NCR87" s="77"/>
      <c r="NCS87" s="31"/>
      <c r="NCT87" s="31"/>
      <c r="NCU87" s="74"/>
      <c r="NCV87" s="33"/>
      <c r="NCW87" s="76"/>
      <c r="NCX87" s="77"/>
      <c r="NCY87" s="31"/>
      <c r="NCZ87" s="31"/>
      <c r="NDA87" s="74"/>
      <c r="NDB87" s="33"/>
      <c r="NDC87" s="76"/>
      <c r="NDD87" s="77"/>
      <c r="NDE87" s="31"/>
      <c r="NDF87" s="31"/>
      <c r="NDG87" s="74"/>
      <c r="NDH87" s="33"/>
      <c r="NDI87" s="76"/>
      <c r="NDJ87" s="77"/>
      <c r="NDK87" s="31"/>
      <c r="NDL87" s="31"/>
      <c r="NDM87" s="74"/>
      <c r="NDN87" s="33"/>
      <c r="NDO87" s="76"/>
      <c r="NDP87" s="77"/>
      <c r="NDQ87" s="31"/>
      <c r="NDR87" s="31"/>
      <c r="NDS87" s="74"/>
      <c r="NDT87" s="33"/>
      <c r="NDU87" s="76"/>
      <c r="NDV87" s="77"/>
      <c r="NDW87" s="31"/>
      <c r="NDX87" s="31"/>
      <c r="NDY87" s="74"/>
      <c r="NDZ87" s="33"/>
      <c r="NEA87" s="76"/>
      <c r="NEB87" s="77"/>
      <c r="NEC87" s="31"/>
      <c r="NED87" s="31"/>
      <c r="NEE87" s="74"/>
      <c r="NEF87" s="33"/>
      <c r="NEG87" s="76"/>
      <c r="NEH87" s="77"/>
      <c r="NEI87" s="31"/>
      <c r="NEJ87" s="31"/>
      <c r="NEK87" s="74"/>
      <c r="NEL87" s="33"/>
      <c r="NEM87" s="76"/>
      <c r="NEN87" s="77"/>
      <c r="NEO87" s="31"/>
      <c r="NEP87" s="31"/>
      <c r="NEQ87" s="74"/>
      <c r="NER87" s="33"/>
      <c r="NES87" s="76"/>
      <c r="NET87" s="77"/>
      <c r="NEU87" s="31"/>
      <c r="NEV87" s="31"/>
      <c r="NEW87" s="74"/>
      <c r="NEX87" s="33"/>
      <c r="NEY87" s="76"/>
      <c r="NEZ87" s="77"/>
      <c r="NFA87" s="31"/>
      <c r="NFB87" s="31"/>
      <c r="NFC87" s="74"/>
      <c r="NFD87" s="33"/>
      <c r="NFE87" s="76"/>
      <c r="NFF87" s="77"/>
      <c r="NFG87" s="31"/>
      <c r="NFH87" s="31"/>
      <c r="NFI87" s="74"/>
      <c r="NFJ87" s="33"/>
      <c r="NFK87" s="76"/>
      <c r="NFL87" s="77"/>
      <c r="NFM87" s="31"/>
      <c r="NFN87" s="31"/>
      <c r="NFO87" s="74"/>
      <c r="NFP87" s="33"/>
      <c r="NFQ87" s="76"/>
      <c r="NFR87" s="77"/>
      <c r="NFS87" s="31"/>
      <c r="NFT87" s="31"/>
      <c r="NFU87" s="74"/>
      <c r="NFV87" s="33"/>
      <c r="NFW87" s="76"/>
      <c r="NFX87" s="77"/>
      <c r="NFY87" s="31"/>
      <c r="NFZ87" s="31"/>
      <c r="NGA87" s="74"/>
      <c r="NGB87" s="33"/>
      <c r="NGC87" s="76"/>
      <c r="NGD87" s="77"/>
      <c r="NGE87" s="31"/>
      <c r="NGF87" s="31"/>
      <c r="NGG87" s="74"/>
      <c r="NGH87" s="33"/>
      <c r="NGI87" s="76"/>
      <c r="NGJ87" s="77"/>
      <c r="NGK87" s="31"/>
      <c r="NGL87" s="31"/>
      <c r="NGM87" s="74"/>
      <c r="NGN87" s="33"/>
      <c r="NGO87" s="76"/>
      <c r="NGP87" s="77"/>
      <c r="NGQ87" s="31"/>
      <c r="NGR87" s="31"/>
      <c r="NGS87" s="74"/>
      <c r="NGT87" s="33"/>
      <c r="NGU87" s="76"/>
      <c r="NGV87" s="77"/>
      <c r="NGW87" s="31"/>
      <c r="NGX87" s="31"/>
      <c r="NGY87" s="74"/>
      <c r="NGZ87" s="33"/>
      <c r="NHA87" s="76"/>
      <c r="NHB87" s="77"/>
      <c r="NHC87" s="31"/>
      <c r="NHD87" s="31"/>
      <c r="NHE87" s="74"/>
      <c r="NHF87" s="33"/>
      <c r="NHG87" s="76"/>
      <c r="NHH87" s="77"/>
      <c r="NHI87" s="31"/>
      <c r="NHJ87" s="31"/>
      <c r="NHK87" s="74"/>
      <c r="NHL87" s="33"/>
      <c r="NHM87" s="76"/>
      <c r="NHN87" s="77"/>
      <c r="NHO87" s="31"/>
      <c r="NHP87" s="31"/>
      <c r="NHQ87" s="74"/>
      <c r="NHR87" s="33"/>
      <c r="NHS87" s="76"/>
      <c r="NHT87" s="77"/>
      <c r="NHU87" s="31"/>
      <c r="NHV87" s="31"/>
      <c r="NHW87" s="74"/>
      <c r="NHX87" s="33"/>
      <c r="NHY87" s="76"/>
      <c r="NHZ87" s="77"/>
      <c r="NIA87" s="31"/>
      <c r="NIB87" s="31"/>
      <c r="NIC87" s="74"/>
      <c r="NID87" s="33"/>
      <c r="NIE87" s="76"/>
      <c r="NIF87" s="77"/>
      <c r="NIG87" s="31"/>
      <c r="NIH87" s="31"/>
      <c r="NII87" s="74"/>
      <c r="NIJ87" s="33"/>
      <c r="NIK87" s="76"/>
      <c r="NIL87" s="77"/>
      <c r="NIM87" s="31"/>
      <c r="NIN87" s="31"/>
      <c r="NIO87" s="74"/>
      <c r="NIP87" s="33"/>
      <c r="NIQ87" s="76"/>
      <c r="NIR87" s="77"/>
      <c r="NIS87" s="31"/>
      <c r="NIT87" s="31"/>
      <c r="NIU87" s="74"/>
      <c r="NIV87" s="33"/>
      <c r="NIW87" s="76"/>
      <c r="NIX87" s="77"/>
      <c r="NIY87" s="31"/>
      <c r="NIZ87" s="31"/>
      <c r="NJA87" s="74"/>
      <c r="NJB87" s="33"/>
      <c r="NJC87" s="76"/>
      <c r="NJD87" s="77"/>
      <c r="NJE87" s="31"/>
      <c r="NJF87" s="31"/>
      <c r="NJG87" s="74"/>
      <c r="NJH87" s="33"/>
      <c r="NJI87" s="76"/>
      <c r="NJJ87" s="77"/>
      <c r="NJK87" s="31"/>
      <c r="NJL87" s="31"/>
      <c r="NJM87" s="74"/>
      <c r="NJN87" s="33"/>
      <c r="NJO87" s="76"/>
      <c r="NJP87" s="77"/>
      <c r="NJQ87" s="31"/>
      <c r="NJR87" s="31"/>
      <c r="NJS87" s="74"/>
      <c r="NJT87" s="33"/>
      <c r="NJU87" s="76"/>
      <c r="NJV87" s="77"/>
      <c r="NJW87" s="31"/>
      <c r="NJX87" s="31"/>
      <c r="NJY87" s="74"/>
      <c r="NJZ87" s="33"/>
      <c r="NKA87" s="76"/>
      <c r="NKB87" s="77"/>
      <c r="NKC87" s="31"/>
      <c r="NKD87" s="31"/>
      <c r="NKE87" s="74"/>
      <c r="NKF87" s="33"/>
      <c r="NKG87" s="76"/>
      <c r="NKH87" s="77"/>
      <c r="NKI87" s="31"/>
      <c r="NKJ87" s="31"/>
      <c r="NKK87" s="74"/>
      <c r="NKL87" s="33"/>
      <c r="NKM87" s="76"/>
      <c r="NKN87" s="77"/>
      <c r="NKO87" s="31"/>
      <c r="NKP87" s="31"/>
      <c r="NKQ87" s="74"/>
      <c r="NKR87" s="33"/>
      <c r="NKS87" s="76"/>
      <c r="NKT87" s="77"/>
      <c r="NKU87" s="31"/>
      <c r="NKV87" s="31"/>
      <c r="NKW87" s="74"/>
      <c r="NKX87" s="33"/>
      <c r="NKY87" s="76"/>
      <c r="NKZ87" s="77"/>
      <c r="NLA87" s="31"/>
      <c r="NLB87" s="31"/>
      <c r="NLC87" s="74"/>
      <c r="NLD87" s="33"/>
      <c r="NLE87" s="76"/>
      <c r="NLF87" s="77"/>
      <c r="NLG87" s="31"/>
      <c r="NLH87" s="31"/>
      <c r="NLI87" s="74"/>
      <c r="NLJ87" s="33"/>
      <c r="NLK87" s="76"/>
      <c r="NLL87" s="77"/>
      <c r="NLM87" s="31"/>
      <c r="NLN87" s="31"/>
      <c r="NLO87" s="74"/>
      <c r="NLP87" s="33"/>
      <c r="NLQ87" s="76"/>
      <c r="NLR87" s="77"/>
      <c r="NLS87" s="31"/>
      <c r="NLT87" s="31"/>
      <c r="NLU87" s="74"/>
      <c r="NLV87" s="33"/>
      <c r="NLW87" s="76"/>
      <c r="NLX87" s="77"/>
      <c r="NLY87" s="31"/>
      <c r="NLZ87" s="31"/>
      <c r="NMA87" s="74"/>
      <c r="NMB87" s="33"/>
      <c r="NMC87" s="76"/>
      <c r="NMD87" s="77"/>
      <c r="NME87" s="31"/>
      <c r="NMF87" s="31"/>
      <c r="NMG87" s="74"/>
      <c r="NMH87" s="33"/>
      <c r="NMI87" s="76"/>
      <c r="NMJ87" s="77"/>
      <c r="NMK87" s="31"/>
      <c r="NML87" s="31"/>
      <c r="NMM87" s="74"/>
      <c r="NMN87" s="33"/>
      <c r="NMO87" s="76"/>
      <c r="NMP87" s="77"/>
      <c r="NMQ87" s="31"/>
      <c r="NMR87" s="31"/>
      <c r="NMS87" s="74"/>
      <c r="NMT87" s="33"/>
      <c r="NMU87" s="76"/>
      <c r="NMV87" s="77"/>
      <c r="NMW87" s="31"/>
      <c r="NMX87" s="31"/>
      <c r="NMY87" s="74"/>
      <c r="NMZ87" s="33"/>
      <c r="NNA87" s="76"/>
      <c r="NNB87" s="77"/>
      <c r="NNC87" s="31"/>
      <c r="NND87" s="31"/>
      <c r="NNE87" s="74"/>
      <c r="NNF87" s="33"/>
      <c r="NNG87" s="76"/>
      <c r="NNH87" s="77"/>
      <c r="NNI87" s="31"/>
      <c r="NNJ87" s="31"/>
      <c r="NNK87" s="74"/>
      <c r="NNL87" s="33"/>
      <c r="NNM87" s="76"/>
      <c r="NNN87" s="77"/>
      <c r="NNO87" s="31"/>
      <c r="NNP87" s="31"/>
      <c r="NNQ87" s="74"/>
      <c r="NNR87" s="33"/>
      <c r="NNS87" s="76"/>
      <c r="NNT87" s="77"/>
      <c r="NNU87" s="31"/>
      <c r="NNV87" s="31"/>
      <c r="NNW87" s="74"/>
      <c r="NNX87" s="33"/>
      <c r="NNY87" s="76"/>
      <c r="NNZ87" s="77"/>
      <c r="NOA87" s="31"/>
      <c r="NOB87" s="31"/>
      <c r="NOC87" s="74"/>
      <c r="NOD87" s="33"/>
      <c r="NOE87" s="76"/>
      <c r="NOF87" s="77"/>
      <c r="NOG87" s="31"/>
      <c r="NOH87" s="31"/>
      <c r="NOI87" s="74"/>
      <c r="NOJ87" s="33"/>
      <c r="NOK87" s="76"/>
      <c r="NOL87" s="77"/>
      <c r="NOM87" s="31"/>
      <c r="NON87" s="31"/>
      <c r="NOO87" s="74"/>
      <c r="NOP87" s="33"/>
      <c r="NOQ87" s="76"/>
      <c r="NOR87" s="77"/>
      <c r="NOS87" s="31"/>
      <c r="NOT87" s="31"/>
      <c r="NOU87" s="74"/>
      <c r="NOV87" s="33"/>
      <c r="NOW87" s="76"/>
      <c r="NOX87" s="77"/>
      <c r="NOY87" s="31"/>
      <c r="NOZ87" s="31"/>
      <c r="NPA87" s="74"/>
      <c r="NPB87" s="33"/>
      <c r="NPC87" s="76"/>
      <c r="NPD87" s="77"/>
      <c r="NPE87" s="31"/>
      <c r="NPF87" s="31"/>
      <c r="NPG87" s="74"/>
      <c r="NPH87" s="33"/>
      <c r="NPI87" s="76"/>
      <c r="NPJ87" s="77"/>
      <c r="NPK87" s="31"/>
      <c r="NPL87" s="31"/>
      <c r="NPM87" s="74"/>
      <c r="NPN87" s="33"/>
      <c r="NPO87" s="76"/>
      <c r="NPP87" s="77"/>
      <c r="NPQ87" s="31"/>
      <c r="NPR87" s="31"/>
      <c r="NPS87" s="74"/>
      <c r="NPT87" s="33"/>
      <c r="NPU87" s="76"/>
      <c r="NPV87" s="77"/>
      <c r="NPW87" s="31"/>
      <c r="NPX87" s="31"/>
      <c r="NPY87" s="74"/>
      <c r="NPZ87" s="33"/>
      <c r="NQA87" s="76"/>
      <c r="NQB87" s="77"/>
      <c r="NQC87" s="31"/>
      <c r="NQD87" s="31"/>
      <c r="NQE87" s="74"/>
      <c r="NQF87" s="33"/>
      <c r="NQG87" s="76"/>
      <c r="NQH87" s="77"/>
      <c r="NQI87" s="31"/>
      <c r="NQJ87" s="31"/>
      <c r="NQK87" s="74"/>
      <c r="NQL87" s="33"/>
      <c r="NQM87" s="76"/>
      <c r="NQN87" s="77"/>
      <c r="NQO87" s="31"/>
      <c r="NQP87" s="31"/>
      <c r="NQQ87" s="74"/>
      <c r="NQR87" s="33"/>
      <c r="NQS87" s="76"/>
      <c r="NQT87" s="77"/>
      <c r="NQU87" s="31"/>
      <c r="NQV87" s="31"/>
      <c r="NQW87" s="74"/>
      <c r="NQX87" s="33"/>
      <c r="NQY87" s="76"/>
      <c r="NQZ87" s="77"/>
      <c r="NRA87" s="31"/>
      <c r="NRB87" s="31"/>
      <c r="NRC87" s="74"/>
      <c r="NRD87" s="33"/>
      <c r="NRE87" s="76"/>
      <c r="NRF87" s="77"/>
      <c r="NRG87" s="31"/>
      <c r="NRH87" s="31"/>
      <c r="NRI87" s="74"/>
      <c r="NRJ87" s="33"/>
      <c r="NRK87" s="76"/>
      <c r="NRL87" s="77"/>
      <c r="NRM87" s="31"/>
      <c r="NRN87" s="31"/>
      <c r="NRO87" s="74"/>
      <c r="NRP87" s="33"/>
      <c r="NRQ87" s="76"/>
      <c r="NRR87" s="77"/>
      <c r="NRS87" s="31"/>
      <c r="NRT87" s="31"/>
      <c r="NRU87" s="74"/>
      <c r="NRV87" s="33"/>
      <c r="NRW87" s="76"/>
      <c r="NRX87" s="77"/>
      <c r="NRY87" s="31"/>
      <c r="NRZ87" s="31"/>
      <c r="NSA87" s="74"/>
      <c r="NSB87" s="33"/>
      <c r="NSC87" s="76"/>
      <c r="NSD87" s="77"/>
      <c r="NSE87" s="31"/>
      <c r="NSF87" s="31"/>
      <c r="NSG87" s="74"/>
      <c r="NSH87" s="33"/>
      <c r="NSI87" s="76"/>
      <c r="NSJ87" s="77"/>
      <c r="NSK87" s="31"/>
      <c r="NSL87" s="31"/>
      <c r="NSM87" s="74"/>
      <c r="NSN87" s="33"/>
      <c r="NSO87" s="76"/>
      <c r="NSP87" s="77"/>
      <c r="NSQ87" s="31"/>
      <c r="NSR87" s="31"/>
      <c r="NSS87" s="74"/>
      <c r="NST87" s="33"/>
      <c r="NSU87" s="76"/>
      <c r="NSV87" s="77"/>
      <c r="NSW87" s="31"/>
      <c r="NSX87" s="31"/>
      <c r="NSY87" s="74"/>
      <c r="NSZ87" s="33"/>
      <c r="NTA87" s="76"/>
      <c r="NTB87" s="77"/>
      <c r="NTC87" s="31"/>
      <c r="NTD87" s="31"/>
      <c r="NTE87" s="74"/>
      <c r="NTF87" s="33"/>
      <c r="NTG87" s="76"/>
      <c r="NTH87" s="77"/>
      <c r="NTI87" s="31"/>
      <c r="NTJ87" s="31"/>
      <c r="NTK87" s="74"/>
      <c r="NTL87" s="33"/>
      <c r="NTM87" s="76"/>
      <c r="NTN87" s="77"/>
      <c r="NTO87" s="31"/>
      <c r="NTP87" s="31"/>
      <c r="NTQ87" s="74"/>
      <c r="NTR87" s="33"/>
      <c r="NTS87" s="76"/>
      <c r="NTT87" s="77"/>
      <c r="NTU87" s="31"/>
      <c r="NTV87" s="31"/>
      <c r="NTW87" s="74"/>
      <c r="NTX87" s="33"/>
      <c r="NTY87" s="76"/>
      <c r="NTZ87" s="77"/>
      <c r="NUA87" s="31"/>
      <c r="NUB87" s="31"/>
      <c r="NUC87" s="74"/>
      <c r="NUD87" s="33"/>
      <c r="NUE87" s="76"/>
      <c r="NUF87" s="77"/>
      <c r="NUG87" s="31"/>
      <c r="NUH87" s="31"/>
      <c r="NUI87" s="74"/>
      <c r="NUJ87" s="33"/>
      <c r="NUK87" s="76"/>
      <c r="NUL87" s="77"/>
      <c r="NUM87" s="31"/>
      <c r="NUN87" s="31"/>
      <c r="NUO87" s="74"/>
      <c r="NUP87" s="33"/>
      <c r="NUQ87" s="76"/>
      <c r="NUR87" s="77"/>
      <c r="NUS87" s="31"/>
      <c r="NUT87" s="31"/>
      <c r="NUU87" s="74"/>
      <c r="NUV87" s="33"/>
      <c r="NUW87" s="76"/>
      <c r="NUX87" s="77"/>
      <c r="NUY87" s="31"/>
      <c r="NUZ87" s="31"/>
      <c r="NVA87" s="74"/>
      <c r="NVB87" s="33"/>
      <c r="NVC87" s="76"/>
      <c r="NVD87" s="77"/>
      <c r="NVE87" s="31"/>
      <c r="NVF87" s="31"/>
      <c r="NVG87" s="74"/>
      <c r="NVH87" s="33"/>
      <c r="NVI87" s="76"/>
      <c r="NVJ87" s="77"/>
      <c r="NVK87" s="31"/>
      <c r="NVL87" s="31"/>
      <c r="NVM87" s="74"/>
      <c r="NVN87" s="33"/>
      <c r="NVO87" s="76"/>
      <c r="NVP87" s="77"/>
      <c r="NVQ87" s="31"/>
      <c r="NVR87" s="31"/>
      <c r="NVS87" s="74"/>
      <c r="NVT87" s="33"/>
      <c r="NVU87" s="76"/>
      <c r="NVV87" s="77"/>
      <c r="NVW87" s="31"/>
      <c r="NVX87" s="31"/>
      <c r="NVY87" s="74"/>
      <c r="NVZ87" s="33"/>
      <c r="NWA87" s="76"/>
      <c r="NWB87" s="77"/>
      <c r="NWC87" s="31"/>
      <c r="NWD87" s="31"/>
      <c r="NWE87" s="74"/>
      <c r="NWF87" s="33"/>
      <c r="NWG87" s="76"/>
      <c r="NWH87" s="77"/>
      <c r="NWI87" s="31"/>
      <c r="NWJ87" s="31"/>
      <c r="NWK87" s="74"/>
      <c r="NWL87" s="33"/>
      <c r="NWM87" s="76"/>
      <c r="NWN87" s="77"/>
      <c r="NWO87" s="31"/>
      <c r="NWP87" s="31"/>
      <c r="NWQ87" s="74"/>
      <c r="NWR87" s="33"/>
      <c r="NWS87" s="76"/>
      <c r="NWT87" s="77"/>
      <c r="NWU87" s="31"/>
      <c r="NWV87" s="31"/>
      <c r="NWW87" s="74"/>
      <c r="NWX87" s="33"/>
      <c r="NWY87" s="76"/>
      <c r="NWZ87" s="77"/>
      <c r="NXA87" s="31"/>
      <c r="NXB87" s="31"/>
      <c r="NXC87" s="74"/>
      <c r="NXD87" s="33"/>
      <c r="NXE87" s="76"/>
      <c r="NXF87" s="77"/>
      <c r="NXG87" s="31"/>
      <c r="NXH87" s="31"/>
      <c r="NXI87" s="74"/>
      <c r="NXJ87" s="33"/>
      <c r="NXK87" s="76"/>
      <c r="NXL87" s="77"/>
      <c r="NXM87" s="31"/>
      <c r="NXN87" s="31"/>
      <c r="NXO87" s="74"/>
      <c r="NXP87" s="33"/>
      <c r="NXQ87" s="76"/>
      <c r="NXR87" s="77"/>
      <c r="NXS87" s="31"/>
      <c r="NXT87" s="31"/>
      <c r="NXU87" s="74"/>
      <c r="NXV87" s="33"/>
      <c r="NXW87" s="76"/>
      <c r="NXX87" s="77"/>
      <c r="NXY87" s="31"/>
      <c r="NXZ87" s="31"/>
      <c r="NYA87" s="74"/>
      <c r="NYB87" s="33"/>
      <c r="NYC87" s="76"/>
      <c r="NYD87" s="77"/>
      <c r="NYE87" s="31"/>
      <c r="NYF87" s="31"/>
      <c r="NYG87" s="74"/>
      <c r="NYH87" s="33"/>
      <c r="NYI87" s="76"/>
      <c r="NYJ87" s="77"/>
      <c r="NYK87" s="31"/>
      <c r="NYL87" s="31"/>
      <c r="NYM87" s="74"/>
      <c r="NYN87" s="33"/>
      <c r="NYO87" s="76"/>
      <c r="NYP87" s="77"/>
      <c r="NYQ87" s="31"/>
      <c r="NYR87" s="31"/>
      <c r="NYS87" s="74"/>
      <c r="NYT87" s="33"/>
      <c r="NYU87" s="76"/>
      <c r="NYV87" s="77"/>
      <c r="NYW87" s="31"/>
      <c r="NYX87" s="31"/>
      <c r="NYY87" s="74"/>
      <c r="NYZ87" s="33"/>
      <c r="NZA87" s="76"/>
      <c r="NZB87" s="77"/>
      <c r="NZC87" s="31"/>
      <c r="NZD87" s="31"/>
      <c r="NZE87" s="74"/>
      <c r="NZF87" s="33"/>
      <c r="NZG87" s="76"/>
      <c r="NZH87" s="77"/>
      <c r="NZI87" s="31"/>
      <c r="NZJ87" s="31"/>
      <c r="NZK87" s="74"/>
      <c r="NZL87" s="33"/>
      <c r="NZM87" s="76"/>
      <c r="NZN87" s="77"/>
      <c r="NZO87" s="31"/>
      <c r="NZP87" s="31"/>
      <c r="NZQ87" s="74"/>
      <c r="NZR87" s="33"/>
      <c r="NZS87" s="76"/>
      <c r="NZT87" s="77"/>
      <c r="NZU87" s="31"/>
      <c r="NZV87" s="31"/>
      <c r="NZW87" s="74"/>
      <c r="NZX87" s="33"/>
      <c r="NZY87" s="76"/>
      <c r="NZZ87" s="77"/>
      <c r="OAA87" s="31"/>
      <c r="OAB87" s="31"/>
      <c r="OAC87" s="74"/>
      <c r="OAD87" s="33"/>
      <c r="OAE87" s="76"/>
      <c r="OAF87" s="77"/>
      <c r="OAG87" s="31"/>
      <c r="OAH87" s="31"/>
      <c r="OAI87" s="74"/>
      <c r="OAJ87" s="33"/>
      <c r="OAK87" s="76"/>
      <c r="OAL87" s="77"/>
      <c r="OAM87" s="31"/>
      <c r="OAN87" s="31"/>
      <c r="OAO87" s="74"/>
      <c r="OAP87" s="33"/>
      <c r="OAQ87" s="76"/>
      <c r="OAR87" s="77"/>
      <c r="OAS87" s="31"/>
      <c r="OAT87" s="31"/>
      <c r="OAU87" s="74"/>
      <c r="OAV87" s="33"/>
      <c r="OAW87" s="76"/>
      <c r="OAX87" s="77"/>
      <c r="OAY87" s="31"/>
      <c r="OAZ87" s="31"/>
      <c r="OBA87" s="74"/>
      <c r="OBB87" s="33"/>
      <c r="OBC87" s="76"/>
      <c r="OBD87" s="77"/>
      <c r="OBE87" s="31"/>
      <c r="OBF87" s="31"/>
      <c r="OBG87" s="74"/>
      <c r="OBH87" s="33"/>
      <c r="OBI87" s="76"/>
      <c r="OBJ87" s="77"/>
      <c r="OBK87" s="31"/>
      <c r="OBL87" s="31"/>
      <c r="OBM87" s="74"/>
      <c r="OBN87" s="33"/>
      <c r="OBO87" s="76"/>
      <c r="OBP87" s="77"/>
      <c r="OBQ87" s="31"/>
      <c r="OBR87" s="31"/>
      <c r="OBS87" s="74"/>
      <c r="OBT87" s="33"/>
      <c r="OBU87" s="76"/>
      <c r="OBV87" s="77"/>
      <c r="OBW87" s="31"/>
      <c r="OBX87" s="31"/>
      <c r="OBY87" s="74"/>
      <c r="OBZ87" s="33"/>
      <c r="OCA87" s="76"/>
      <c r="OCB87" s="77"/>
      <c r="OCC87" s="31"/>
      <c r="OCD87" s="31"/>
      <c r="OCE87" s="74"/>
      <c r="OCF87" s="33"/>
      <c r="OCG87" s="76"/>
      <c r="OCH87" s="77"/>
      <c r="OCI87" s="31"/>
      <c r="OCJ87" s="31"/>
      <c r="OCK87" s="74"/>
      <c r="OCL87" s="33"/>
      <c r="OCM87" s="76"/>
      <c r="OCN87" s="77"/>
      <c r="OCO87" s="31"/>
      <c r="OCP87" s="31"/>
      <c r="OCQ87" s="74"/>
      <c r="OCR87" s="33"/>
      <c r="OCS87" s="76"/>
      <c r="OCT87" s="77"/>
      <c r="OCU87" s="31"/>
      <c r="OCV87" s="31"/>
      <c r="OCW87" s="74"/>
      <c r="OCX87" s="33"/>
      <c r="OCY87" s="76"/>
      <c r="OCZ87" s="77"/>
      <c r="ODA87" s="31"/>
      <c r="ODB87" s="31"/>
      <c r="ODC87" s="74"/>
      <c r="ODD87" s="33"/>
      <c r="ODE87" s="76"/>
      <c r="ODF87" s="77"/>
      <c r="ODG87" s="31"/>
      <c r="ODH87" s="31"/>
      <c r="ODI87" s="74"/>
      <c r="ODJ87" s="33"/>
      <c r="ODK87" s="76"/>
      <c r="ODL87" s="77"/>
      <c r="ODM87" s="31"/>
      <c r="ODN87" s="31"/>
      <c r="ODO87" s="74"/>
      <c r="ODP87" s="33"/>
      <c r="ODQ87" s="76"/>
      <c r="ODR87" s="77"/>
      <c r="ODS87" s="31"/>
      <c r="ODT87" s="31"/>
      <c r="ODU87" s="74"/>
      <c r="ODV87" s="33"/>
      <c r="ODW87" s="76"/>
      <c r="ODX87" s="77"/>
      <c r="ODY87" s="31"/>
      <c r="ODZ87" s="31"/>
      <c r="OEA87" s="74"/>
      <c r="OEB87" s="33"/>
      <c r="OEC87" s="76"/>
      <c r="OED87" s="77"/>
      <c r="OEE87" s="31"/>
      <c r="OEF87" s="31"/>
      <c r="OEG87" s="74"/>
      <c r="OEH87" s="33"/>
      <c r="OEI87" s="76"/>
      <c r="OEJ87" s="77"/>
      <c r="OEK87" s="31"/>
      <c r="OEL87" s="31"/>
      <c r="OEM87" s="74"/>
      <c r="OEN87" s="33"/>
      <c r="OEO87" s="76"/>
      <c r="OEP87" s="77"/>
      <c r="OEQ87" s="31"/>
      <c r="OER87" s="31"/>
      <c r="OES87" s="74"/>
      <c r="OET87" s="33"/>
      <c r="OEU87" s="76"/>
      <c r="OEV87" s="77"/>
      <c r="OEW87" s="31"/>
      <c r="OEX87" s="31"/>
      <c r="OEY87" s="74"/>
      <c r="OEZ87" s="33"/>
      <c r="OFA87" s="76"/>
      <c r="OFB87" s="77"/>
      <c r="OFC87" s="31"/>
      <c r="OFD87" s="31"/>
      <c r="OFE87" s="74"/>
      <c r="OFF87" s="33"/>
      <c r="OFG87" s="76"/>
      <c r="OFH87" s="77"/>
      <c r="OFI87" s="31"/>
      <c r="OFJ87" s="31"/>
      <c r="OFK87" s="74"/>
      <c r="OFL87" s="33"/>
      <c r="OFM87" s="76"/>
      <c r="OFN87" s="77"/>
      <c r="OFO87" s="31"/>
      <c r="OFP87" s="31"/>
      <c r="OFQ87" s="74"/>
      <c r="OFR87" s="33"/>
      <c r="OFS87" s="76"/>
      <c r="OFT87" s="77"/>
      <c r="OFU87" s="31"/>
      <c r="OFV87" s="31"/>
      <c r="OFW87" s="74"/>
      <c r="OFX87" s="33"/>
      <c r="OFY87" s="76"/>
      <c r="OFZ87" s="77"/>
      <c r="OGA87" s="31"/>
      <c r="OGB87" s="31"/>
      <c r="OGC87" s="74"/>
      <c r="OGD87" s="33"/>
      <c r="OGE87" s="76"/>
      <c r="OGF87" s="77"/>
      <c r="OGG87" s="31"/>
      <c r="OGH87" s="31"/>
      <c r="OGI87" s="74"/>
      <c r="OGJ87" s="33"/>
      <c r="OGK87" s="76"/>
      <c r="OGL87" s="77"/>
      <c r="OGM87" s="31"/>
      <c r="OGN87" s="31"/>
      <c r="OGO87" s="74"/>
      <c r="OGP87" s="33"/>
      <c r="OGQ87" s="76"/>
      <c r="OGR87" s="77"/>
      <c r="OGS87" s="31"/>
      <c r="OGT87" s="31"/>
      <c r="OGU87" s="74"/>
      <c r="OGV87" s="33"/>
      <c r="OGW87" s="76"/>
      <c r="OGX87" s="77"/>
      <c r="OGY87" s="31"/>
      <c r="OGZ87" s="31"/>
      <c r="OHA87" s="74"/>
      <c r="OHB87" s="33"/>
      <c r="OHC87" s="76"/>
      <c r="OHD87" s="77"/>
      <c r="OHE87" s="31"/>
      <c r="OHF87" s="31"/>
      <c r="OHG87" s="74"/>
      <c r="OHH87" s="33"/>
      <c r="OHI87" s="76"/>
      <c r="OHJ87" s="77"/>
      <c r="OHK87" s="31"/>
      <c r="OHL87" s="31"/>
      <c r="OHM87" s="74"/>
      <c r="OHN87" s="33"/>
      <c r="OHO87" s="76"/>
      <c r="OHP87" s="77"/>
      <c r="OHQ87" s="31"/>
      <c r="OHR87" s="31"/>
      <c r="OHS87" s="74"/>
      <c r="OHT87" s="33"/>
      <c r="OHU87" s="76"/>
      <c r="OHV87" s="77"/>
      <c r="OHW87" s="31"/>
      <c r="OHX87" s="31"/>
      <c r="OHY87" s="74"/>
      <c r="OHZ87" s="33"/>
      <c r="OIA87" s="76"/>
      <c r="OIB87" s="77"/>
      <c r="OIC87" s="31"/>
      <c r="OID87" s="31"/>
      <c r="OIE87" s="74"/>
      <c r="OIF87" s="33"/>
      <c r="OIG87" s="76"/>
      <c r="OIH87" s="77"/>
      <c r="OII87" s="31"/>
      <c r="OIJ87" s="31"/>
      <c r="OIK87" s="74"/>
      <c r="OIL87" s="33"/>
      <c r="OIM87" s="76"/>
      <c r="OIN87" s="77"/>
      <c r="OIO87" s="31"/>
      <c r="OIP87" s="31"/>
      <c r="OIQ87" s="74"/>
      <c r="OIR87" s="33"/>
      <c r="OIS87" s="76"/>
      <c r="OIT87" s="77"/>
      <c r="OIU87" s="31"/>
      <c r="OIV87" s="31"/>
      <c r="OIW87" s="74"/>
      <c r="OIX87" s="33"/>
      <c r="OIY87" s="76"/>
      <c r="OIZ87" s="77"/>
      <c r="OJA87" s="31"/>
      <c r="OJB87" s="31"/>
      <c r="OJC87" s="74"/>
      <c r="OJD87" s="33"/>
      <c r="OJE87" s="76"/>
      <c r="OJF87" s="77"/>
      <c r="OJG87" s="31"/>
      <c r="OJH87" s="31"/>
      <c r="OJI87" s="74"/>
      <c r="OJJ87" s="33"/>
      <c r="OJK87" s="76"/>
      <c r="OJL87" s="77"/>
      <c r="OJM87" s="31"/>
      <c r="OJN87" s="31"/>
      <c r="OJO87" s="74"/>
      <c r="OJP87" s="33"/>
      <c r="OJQ87" s="76"/>
      <c r="OJR87" s="77"/>
      <c r="OJS87" s="31"/>
      <c r="OJT87" s="31"/>
      <c r="OJU87" s="74"/>
      <c r="OJV87" s="33"/>
      <c r="OJW87" s="76"/>
      <c r="OJX87" s="77"/>
      <c r="OJY87" s="31"/>
      <c r="OJZ87" s="31"/>
      <c r="OKA87" s="74"/>
      <c r="OKB87" s="33"/>
      <c r="OKC87" s="76"/>
      <c r="OKD87" s="77"/>
      <c r="OKE87" s="31"/>
      <c r="OKF87" s="31"/>
      <c r="OKG87" s="74"/>
      <c r="OKH87" s="33"/>
      <c r="OKI87" s="76"/>
      <c r="OKJ87" s="77"/>
      <c r="OKK87" s="31"/>
      <c r="OKL87" s="31"/>
      <c r="OKM87" s="74"/>
      <c r="OKN87" s="33"/>
      <c r="OKO87" s="76"/>
      <c r="OKP87" s="77"/>
      <c r="OKQ87" s="31"/>
      <c r="OKR87" s="31"/>
      <c r="OKS87" s="74"/>
      <c r="OKT87" s="33"/>
      <c r="OKU87" s="76"/>
      <c r="OKV87" s="77"/>
      <c r="OKW87" s="31"/>
      <c r="OKX87" s="31"/>
      <c r="OKY87" s="74"/>
      <c r="OKZ87" s="33"/>
      <c r="OLA87" s="76"/>
      <c r="OLB87" s="77"/>
      <c r="OLC87" s="31"/>
      <c r="OLD87" s="31"/>
      <c r="OLE87" s="74"/>
      <c r="OLF87" s="33"/>
      <c r="OLG87" s="76"/>
      <c r="OLH87" s="77"/>
      <c r="OLI87" s="31"/>
      <c r="OLJ87" s="31"/>
      <c r="OLK87" s="74"/>
      <c r="OLL87" s="33"/>
      <c r="OLM87" s="76"/>
      <c r="OLN87" s="77"/>
      <c r="OLO87" s="31"/>
      <c r="OLP87" s="31"/>
      <c r="OLQ87" s="74"/>
      <c r="OLR87" s="33"/>
      <c r="OLS87" s="76"/>
      <c r="OLT87" s="77"/>
      <c r="OLU87" s="31"/>
      <c r="OLV87" s="31"/>
      <c r="OLW87" s="74"/>
      <c r="OLX87" s="33"/>
      <c r="OLY87" s="76"/>
      <c r="OLZ87" s="77"/>
      <c r="OMA87" s="31"/>
      <c r="OMB87" s="31"/>
      <c r="OMC87" s="74"/>
      <c r="OMD87" s="33"/>
      <c r="OME87" s="76"/>
      <c r="OMF87" s="77"/>
      <c r="OMG87" s="31"/>
      <c r="OMH87" s="31"/>
      <c r="OMI87" s="74"/>
      <c r="OMJ87" s="33"/>
      <c r="OMK87" s="76"/>
      <c r="OML87" s="77"/>
      <c r="OMM87" s="31"/>
      <c r="OMN87" s="31"/>
      <c r="OMO87" s="74"/>
      <c r="OMP87" s="33"/>
      <c r="OMQ87" s="76"/>
      <c r="OMR87" s="77"/>
      <c r="OMS87" s="31"/>
      <c r="OMT87" s="31"/>
      <c r="OMU87" s="74"/>
      <c r="OMV87" s="33"/>
      <c r="OMW87" s="76"/>
      <c r="OMX87" s="77"/>
      <c r="OMY87" s="31"/>
      <c r="OMZ87" s="31"/>
      <c r="ONA87" s="74"/>
      <c r="ONB87" s="33"/>
      <c r="ONC87" s="76"/>
      <c r="OND87" s="77"/>
      <c r="ONE87" s="31"/>
      <c r="ONF87" s="31"/>
      <c r="ONG87" s="74"/>
      <c r="ONH87" s="33"/>
      <c r="ONI87" s="76"/>
      <c r="ONJ87" s="77"/>
      <c r="ONK87" s="31"/>
      <c r="ONL87" s="31"/>
      <c r="ONM87" s="74"/>
      <c r="ONN87" s="33"/>
      <c r="ONO87" s="76"/>
      <c r="ONP87" s="77"/>
      <c r="ONQ87" s="31"/>
      <c r="ONR87" s="31"/>
      <c r="ONS87" s="74"/>
      <c r="ONT87" s="33"/>
      <c r="ONU87" s="76"/>
      <c r="ONV87" s="77"/>
      <c r="ONW87" s="31"/>
      <c r="ONX87" s="31"/>
      <c r="ONY87" s="74"/>
      <c r="ONZ87" s="33"/>
      <c r="OOA87" s="76"/>
      <c r="OOB87" s="77"/>
      <c r="OOC87" s="31"/>
      <c r="OOD87" s="31"/>
      <c r="OOE87" s="74"/>
      <c r="OOF87" s="33"/>
      <c r="OOG87" s="76"/>
      <c r="OOH87" s="77"/>
      <c r="OOI87" s="31"/>
      <c r="OOJ87" s="31"/>
      <c r="OOK87" s="74"/>
      <c r="OOL87" s="33"/>
      <c r="OOM87" s="76"/>
      <c r="OON87" s="77"/>
      <c r="OOO87" s="31"/>
      <c r="OOP87" s="31"/>
      <c r="OOQ87" s="74"/>
      <c r="OOR87" s="33"/>
      <c r="OOS87" s="76"/>
      <c r="OOT87" s="77"/>
      <c r="OOU87" s="31"/>
      <c r="OOV87" s="31"/>
      <c r="OOW87" s="74"/>
      <c r="OOX87" s="33"/>
      <c r="OOY87" s="76"/>
      <c r="OOZ87" s="77"/>
      <c r="OPA87" s="31"/>
      <c r="OPB87" s="31"/>
      <c r="OPC87" s="74"/>
      <c r="OPD87" s="33"/>
      <c r="OPE87" s="76"/>
      <c r="OPF87" s="77"/>
      <c r="OPG87" s="31"/>
      <c r="OPH87" s="31"/>
      <c r="OPI87" s="74"/>
      <c r="OPJ87" s="33"/>
      <c r="OPK87" s="76"/>
      <c r="OPL87" s="77"/>
      <c r="OPM87" s="31"/>
      <c r="OPN87" s="31"/>
      <c r="OPO87" s="74"/>
      <c r="OPP87" s="33"/>
      <c r="OPQ87" s="76"/>
      <c r="OPR87" s="77"/>
      <c r="OPS87" s="31"/>
      <c r="OPT87" s="31"/>
      <c r="OPU87" s="74"/>
      <c r="OPV87" s="33"/>
      <c r="OPW87" s="76"/>
      <c r="OPX87" s="77"/>
      <c r="OPY87" s="31"/>
      <c r="OPZ87" s="31"/>
      <c r="OQA87" s="74"/>
      <c r="OQB87" s="33"/>
      <c r="OQC87" s="76"/>
      <c r="OQD87" s="77"/>
      <c r="OQE87" s="31"/>
      <c r="OQF87" s="31"/>
      <c r="OQG87" s="74"/>
      <c r="OQH87" s="33"/>
      <c r="OQI87" s="76"/>
      <c r="OQJ87" s="77"/>
      <c r="OQK87" s="31"/>
      <c r="OQL87" s="31"/>
      <c r="OQM87" s="74"/>
      <c r="OQN87" s="33"/>
      <c r="OQO87" s="76"/>
      <c r="OQP87" s="77"/>
      <c r="OQQ87" s="31"/>
      <c r="OQR87" s="31"/>
      <c r="OQS87" s="74"/>
      <c r="OQT87" s="33"/>
      <c r="OQU87" s="76"/>
      <c r="OQV87" s="77"/>
      <c r="OQW87" s="31"/>
      <c r="OQX87" s="31"/>
      <c r="OQY87" s="74"/>
      <c r="OQZ87" s="33"/>
      <c r="ORA87" s="76"/>
      <c r="ORB87" s="77"/>
      <c r="ORC87" s="31"/>
      <c r="ORD87" s="31"/>
      <c r="ORE87" s="74"/>
      <c r="ORF87" s="33"/>
      <c r="ORG87" s="76"/>
      <c r="ORH87" s="77"/>
      <c r="ORI87" s="31"/>
      <c r="ORJ87" s="31"/>
      <c r="ORK87" s="74"/>
      <c r="ORL87" s="33"/>
      <c r="ORM87" s="76"/>
      <c r="ORN87" s="77"/>
      <c r="ORO87" s="31"/>
      <c r="ORP87" s="31"/>
      <c r="ORQ87" s="74"/>
      <c r="ORR87" s="33"/>
      <c r="ORS87" s="76"/>
      <c r="ORT87" s="77"/>
      <c r="ORU87" s="31"/>
      <c r="ORV87" s="31"/>
      <c r="ORW87" s="74"/>
      <c r="ORX87" s="33"/>
      <c r="ORY87" s="76"/>
      <c r="ORZ87" s="77"/>
      <c r="OSA87" s="31"/>
      <c r="OSB87" s="31"/>
      <c r="OSC87" s="74"/>
      <c r="OSD87" s="33"/>
      <c r="OSE87" s="76"/>
      <c r="OSF87" s="77"/>
      <c r="OSG87" s="31"/>
      <c r="OSH87" s="31"/>
      <c r="OSI87" s="74"/>
      <c r="OSJ87" s="33"/>
      <c r="OSK87" s="76"/>
      <c r="OSL87" s="77"/>
      <c r="OSM87" s="31"/>
      <c r="OSN87" s="31"/>
      <c r="OSO87" s="74"/>
      <c r="OSP87" s="33"/>
      <c r="OSQ87" s="76"/>
      <c r="OSR87" s="77"/>
      <c r="OSS87" s="31"/>
      <c r="OST87" s="31"/>
      <c r="OSU87" s="74"/>
      <c r="OSV87" s="33"/>
      <c r="OSW87" s="76"/>
      <c r="OSX87" s="77"/>
      <c r="OSY87" s="31"/>
      <c r="OSZ87" s="31"/>
      <c r="OTA87" s="74"/>
      <c r="OTB87" s="33"/>
      <c r="OTC87" s="76"/>
      <c r="OTD87" s="77"/>
      <c r="OTE87" s="31"/>
      <c r="OTF87" s="31"/>
      <c r="OTG87" s="74"/>
      <c r="OTH87" s="33"/>
      <c r="OTI87" s="76"/>
      <c r="OTJ87" s="77"/>
      <c r="OTK87" s="31"/>
      <c r="OTL87" s="31"/>
      <c r="OTM87" s="74"/>
      <c r="OTN87" s="33"/>
      <c r="OTO87" s="76"/>
      <c r="OTP87" s="77"/>
      <c r="OTQ87" s="31"/>
      <c r="OTR87" s="31"/>
      <c r="OTS87" s="74"/>
      <c r="OTT87" s="33"/>
      <c r="OTU87" s="76"/>
      <c r="OTV87" s="77"/>
      <c r="OTW87" s="31"/>
      <c r="OTX87" s="31"/>
      <c r="OTY87" s="74"/>
      <c r="OTZ87" s="33"/>
      <c r="OUA87" s="76"/>
      <c r="OUB87" s="77"/>
      <c r="OUC87" s="31"/>
      <c r="OUD87" s="31"/>
      <c r="OUE87" s="74"/>
      <c r="OUF87" s="33"/>
      <c r="OUG87" s="76"/>
      <c r="OUH87" s="77"/>
      <c r="OUI87" s="31"/>
      <c r="OUJ87" s="31"/>
      <c r="OUK87" s="74"/>
      <c r="OUL87" s="33"/>
      <c r="OUM87" s="76"/>
      <c r="OUN87" s="77"/>
      <c r="OUO87" s="31"/>
      <c r="OUP87" s="31"/>
      <c r="OUQ87" s="74"/>
      <c r="OUR87" s="33"/>
      <c r="OUS87" s="76"/>
      <c r="OUT87" s="77"/>
      <c r="OUU87" s="31"/>
      <c r="OUV87" s="31"/>
      <c r="OUW87" s="74"/>
      <c r="OUX87" s="33"/>
      <c r="OUY87" s="76"/>
      <c r="OUZ87" s="77"/>
      <c r="OVA87" s="31"/>
      <c r="OVB87" s="31"/>
      <c r="OVC87" s="74"/>
      <c r="OVD87" s="33"/>
      <c r="OVE87" s="76"/>
      <c r="OVF87" s="77"/>
      <c r="OVG87" s="31"/>
      <c r="OVH87" s="31"/>
      <c r="OVI87" s="74"/>
      <c r="OVJ87" s="33"/>
      <c r="OVK87" s="76"/>
      <c r="OVL87" s="77"/>
      <c r="OVM87" s="31"/>
      <c r="OVN87" s="31"/>
      <c r="OVO87" s="74"/>
      <c r="OVP87" s="33"/>
      <c r="OVQ87" s="76"/>
      <c r="OVR87" s="77"/>
      <c r="OVS87" s="31"/>
      <c r="OVT87" s="31"/>
      <c r="OVU87" s="74"/>
      <c r="OVV87" s="33"/>
      <c r="OVW87" s="76"/>
      <c r="OVX87" s="77"/>
      <c r="OVY87" s="31"/>
      <c r="OVZ87" s="31"/>
      <c r="OWA87" s="74"/>
      <c r="OWB87" s="33"/>
      <c r="OWC87" s="76"/>
      <c r="OWD87" s="77"/>
      <c r="OWE87" s="31"/>
      <c r="OWF87" s="31"/>
      <c r="OWG87" s="74"/>
      <c r="OWH87" s="33"/>
      <c r="OWI87" s="76"/>
      <c r="OWJ87" s="77"/>
      <c r="OWK87" s="31"/>
      <c r="OWL87" s="31"/>
      <c r="OWM87" s="74"/>
      <c r="OWN87" s="33"/>
      <c r="OWO87" s="76"/>
      <c r="OWP87" s="77"/>
      <c r="OWQ87" s="31"/>
      <c r="OWR87" s="31"/>
      <c r="OWS87" s="74"/>
      <c r="OWT87" s="33"/>
      <c r="OWU87" s="76"/>
      <c r="OWV87" s="77"/>
      <c r="OWW87" s="31"/>
      <c r="OWX87" s="31"/>
      <c r="OWY87" s="74"/>
      <c r="OWZ87" s="33"/>
      <c r="OXA87" s="76"/>
      <c r="OXB87" s="77"/>
      <c r="OXC87" s="31"/>
      <c r="OXD87" s="31"/>
      <c r="OXE87" s="74"/>
      <c r="OXF87" s="33"/>
      <c r="OXG87" s="76"/>
      <c r="OXH87" s="77"/>
      <c r="OXI87" s="31"/>
      <c r="OXJ87" s="31"/>
      <c r="OXK87" s="74"/>
      <c r="OXL87" s="33"/>
      <c r="OXM87" s="76"/>
      <c r="OXN87" s="77"/>
      <c r="OXO87" s="31"/>
      <c r="OXP87" s="31"/>
      <c r="OXQ87" s="74"/>
      <c r="OXR87" s="33"/>
      <c r="OXS87" s="76"/>
      <c r="OXT87" s="77"/>
      <c r="OXU87" s="31"/>
      <c r="OXV87" s="31"/>
      <c r="OXW87" s="74"/>
      <c r="OXX87" s="33"/>
      <c r="OXY87" s="76"/>
      <c r="OXZ87" s="77"/>
      <c r="OYA87" s="31"/>
      <c r="OYB87" s="31"/>
      <c r="OYC87" s="74"/>
      <c r="OYD87" s="33"/>
      <c r="OYE87" s="76"/>
      <c r="OYF87" s="77"/>
      <c r="OYG87" s="31"/>
      <c r="OYH87" s="31"/>
      <c r="OYI87" s="74"/>
      <c r="OYJ87" s="33"/>
      <c r="OYK87" s="76"/>
      <c r="OYL87" s="77"/>
      <c r="OYM87" s="31"/>
      <c r="OYN87" s="31"/>
      <c r="OYO87" s="74"/>
      <c r="OYP87" s="33"/>
      <c r="OYQ87" s="76"/>
      <c r="OYR87" s="77"/>
      <c r="OYS87" s="31"/>
      <c r="OYT87" s="31"/>
      <c r="OYU87" s="74"/>
      <c r="OYV87" s="33"/>
      <c r="OYW87" s="76"/>
      <c r="OYX87" s="77"/>
      <c r="OYY87" s="31"/>
      <c r="OYZ87" s="31"/>
      <c r="OZA87" s="74"/>
      <c r="OZB87" s="33"/>
      <c r="OZC87" s="76"/>
      <c r="OZD87" s="77"/>
      <c r="OZE87" s="31"/>
      <c r="OZF87" s="31"/>
      <c r="OZG87" s="74"/>
      <c r="OZH87" s="33"/>
      <c r="OZI87" s="76"/>
      <c r="OZJ87" s="77"/>
      <c r="OZK87" s="31"/>
      <c r="OZL87" s="31"/>
      <c r="OZM87" s="74"/>
      <c r="OZN87" s="33"/>
      <c r="OZO87" s="76"/>
      <c r="OZP87" s="77"/>
      <c r="OZQ87" s="31"/>
      <c r="OZR87" s="31"/>
      <c r="OZS87" s="74"/>
      <c r="OZT87" s="33"/>
      <c r="OZU87" s="76"/>
      <c r="OZV87" s="77"/>
      <c r="OZW87" s="31"/>
      <c r="OZX87" s="31"/>
      <c r="OZY87" s="74"/>
      <c r="OZZ87" s="33"/>
      <c r="PAA87" s="76"/>
      <c r="PAB87" s="77"/>
      <c r="PAC87" s="31"/>
      <c r="PAD87" s="31"/>
      <c r="PAE87" s="74"/>
      <c r="PAF87" s="33"/>
      <c r="PAG87" s="76"/>
      <c r="PAH87" s="77"/>
      <c r="PAI87" s="31"/>
      <c r="PAJ87" s="31"/>
      <c r="PAK87" s="74"/>
      <c r="PAL87" s="33"/>
      <c r="PAM87" s="76"/>
      <c r="PAN87" s="77"/>
      <c r="PAO87" s="31"/>
      <c r="PAP87" s="31"/>
      <c r="PAQ87" s="74"/>
      <c r="PAR87" s="33"/>
      <c r="PAS87" s="76"/>
      <c r="PAT87" s="77"/>
      <c r="PAU87" s="31"/>
      <c r="PAV87" s="31"/>
      <c r="PAW87" s="74"/>
      <c r="PAX87" s="33"/>
      <c r="PAY87" s="76"/>
      <c r="PAZ87" s="77"/>
      <c r="PBA87" s="31"/>
      <c r="PBB87" s="31"/>
      <c r="PBC87" s="74"/>
      <c r="PBD87" s="33"/>
      <c r="PBE87" s="76"/>
      <c r="PBF87" s="77"/>
      <c r="PBG87" s="31"/>
      <c r="PBH87" s="31"/>
      <c r="PBI87" s="74"/>
      <c r="PBJ87" s="33"/>
      <c r="PBK87" s="76"/>
      <c r="PBL87" s="77"/>
      <c r="PBM87" s="31"/>
      <c r="PBN87" s="31"/>
      <c r="PBO87" s="74"/>
      <c r="PBP87" s="33"/>
      <c r="PBQ87" s="76"/>
      <c r="PBR87" s="77"/>
      <c r="PBS87" s="31"/>
      <c r="PBT87" s="31"/>
      <c r="PBU87" s="74"/>
      <c r="PBV87" s="33"/>
      <c r="PBW87" s="76"/>
      <c r="PBX87" s="77"/>
      <c r="PBY87" s="31"/>
      <c r="PBZ87" s="31"/>
      <c r="PCA87" s="74"/>
      <c r="PCB87" s="33"/>
      <c r="PCC87" s="76"/>
      <c r="PCD87" s="77"/>
      <c r="PCE87" s="31"/>
      <c r="PCF87" s="31"/>
      <c r="PCG87" s="74"/>
      <c r="PCH87" s="33"/>
      <c r="PCI87" s="76"/>
      <c r="PCJ87" s="77"/>
      <c r="PCK87" s="31"/>
      <c r="PCL87" s="31"/>
      <c r="PCM87" s="74"/>
      <c r="PCN87" s="33"/>
      <c r="PCO87" s="76"/>
      <c r="PCP87" s="77"/>
      <c r="PCQ87" s="31"/>
      <c r="PCR87" s="31"/>
      <c r="PCS87" s="74"/>
      <c r="PCT87" s="33"/>
      <c r="PCU87" s="76"/>
      <c r="PCV87" s="77"/>
      <c r="PCW87" s="31"/>
      <c r="PCX87" s="31"/>
      <c r="PCY87" s="74"/>
      <c r="PCZ87" s="33"/>
      <c r="PDA87" s="76"/>
      <c r="PDB87" s="77"/>
      <c r="PDC87" s="31"/>
      <c r="PDD87" s="31"/>
      <c r="PDE87" s="74"/>
      <c r="PDF87" s="33"/>
      <c r="PDG87" s="76"/>
      <c r="PDH87" s="77"/>
      <c r="PDI87" s="31"/>
      <c r="PDJ87" s="31"/>
      <c r="PDK87" s="74"/>
      <c r="PDL87" s="33"/>
      <c r="PDM87" s="76"/>
      <c r="PDN87" s="77"/>
      <c r="PDO87" s="31"/>
      <c r="PDP87" s="31"/>
      <c r="PDQ87" s="74"/>
      <c r="PDR87" s="33"/>
      <c r="PDS87" s="76"/>
      <c r="PDT87" s="77"/>
      <c r="PDU87" s="31"/>
      <c r="PDV87" s="31"/>
      <c r="PDW87" s="74"/>
      <c r="PDX87" s="33"/>
      <c r="PDY87" s="76"/>
      <c r="PDZ87" s="77"/>
      <c r="PEA87" s="31"/>
      <c r="PEB87" s="31"/>
      <c r="PEC87" s="74"/>
      <c r="PED87" s="33"/>
      <c r="PEE87" s="76"/>
      <c r="PEF87" s="77"/>
      <c r="PEG87" s="31"/>
      <c r="PEH87" s="31"/>
      <c r="PEI87" s="74"/>
      <c r="PEJ87" s="33"/>
      <c r="PEK87" s="76"/>
      <c r="PEL87" s="77"/>
      <c r="PEM87" s="31"/>
      <c r="PEN87" s="31"/>
      <c r="PEO87" s="74"/>
      <c r="PEP87" s="33"/>
      <c r="PEQ87" s="76"/>
      <c r="PER87" s="77"/>
      <c r="PES87" s="31"/>
      <c r="PET87" s="31"/>
      <c r="PEU87" s="74"/>
      <c r="PEV87" s="33"/>
      <c r="PEW87" s="76"/>
      <c r="PEX87" s="77"/>
      <c r="PEY87" s="31"/>
      <c r="PEZ87" s="31"/>
      <c r="PFA87" s="74"/>
      <c r="PFB87" s="33"/>
      <c r="PFC87" s="76"/>
      <c r="PFD87" s="77"/>
      <c r="PFE87" s="31"/>
      <c r="PFF87" s="31"/>
      <c r="PFG87" s="74"/>
      <c r="PFH87" s="33"/>
      <c r="PFI87" s="76"/>
      <c r="PFJ87" s="77"/>
      <c r="PFK87" s="31"/>
      <c r="PFL87" s="31"/>
      <c r="PFM87" s="74"/>
      <c r="PFN87" s="33"/>
      <c r="PFO87" s="76"/>
      <c r="PFP87" s="77"/>
      <c r="PFQ87" s="31"/>
      <c r="PFR87" s="31"/>
      <c r="PFS87" s="74"/>
      <c r="PFT87" s="33"/>
      <c r="PFU87" s="76"/>
      <c r="PFV87" s="77"/>
      <c r="PFW87" s="31"/>
      <c r="PFX87" s="31"/>
      <c r="PFY87" s="74"/>
      <c r="PFZ87" s="33"/>
      <c r="PGA87" s="76"/>
      <c r="PGB87" s="77"/>
      <c r="PGC87" s="31"/>
      <c r="PGD87" s="31"/>
      <c r="PGE87" s="74"/>
      <c r="PGF87" s="33"/>
      <c r="PGG87" s="76"/>
      <c r="PGH87" s="77"/>
      <c r="PGI87" s="31"/>
      <c r="PGJ87" s="31"/>
      <c r="PGK87" s="74"/>
      <c r="PGL87" s="33"/>
      <c r="PGM87" s="76"/>
      <c r="PGN87" s="77"/>
      <c r="PGO87" s="31"/>
      <c r="PGP87" s="31"/>
      <c r="PGQ87" s="74"/>
      <c r="PGR87" s="33"/>
      <c r="PGS87" s="76"/>
      <c r="PGT87" s="77"/>
      <c r="PGU87" s="31"/>
      <c r="PGV87" s="31"/>
      <c r="PGW87" s="74"/>
      <c r="PGX87" s="33"/>
      <c r="PGY87" s="76"/>
      <c r="PGZ87" s="77"/>
      <c r="PHA87" s="31"/>
      <c r="PHB87" s="31"/>
      <c r="PHC87" s="74"/>
      <c r="PHD87" s="33"/>
      <c r="PHE87" s="76"/>
      <c r="PHF87" s="77"/>
      <c r="PHG87" s="31"/>
      <c r="PHH87" s="31"/>
      <c r="PHI87" s="74"/>
      <c r="PHJ87" s="33"/>
      <c r="PHK87" s="76"/>
      <c r="PHL87" s="77"/>
      <c r="PHM87" s="31"/>
      <c r="PHN87" s="31"/>
      <c r="PHO87" s="74"/>
      <c r="PHP87" s="33"/>
      <c r="PHQ87" s="76"/>
      <c r="PHR87" s="77"/>
      <c r="PHS87" s="31"/>
      <c r="PHT87" s="31"/>
      <c r="PHU87" s="74"/>
      <c r="PHV87" s="33"/>
      <c r="PHW87" s="76"/>
      <c r="PHX87" s="77"/>
      <c r="PHY87" s="31"/>
      <c r="PHZ87" s="31"/>
      <c r="PIA87" s="74"/>
      <c r="PIB87" s="33"/>
      <c r="PIC87" s="76"/>
      <c r="PID87" s="77"/>
      <c r="PIE87" s="31"/>
      <c r="PIF87" s="31"/>
      <c r="PIG87" s="74"/>
      <c r="PIH87" s="33"/>
      <c r="PII87" s="76"/>
      <c r="PIJ87" s="77"/>
      <c r="PIK87" s="31"/>
      <c r="PIL87" s="31"/>
      <c r="PIM87" s="74"/>
      <c r="PIN87" s="33"/>
      <c r="PIO87" s="76"/>
      <c r="PIP87" s="77"/>
      <c r="PIQ87" s="31"/>
      <c r="PIR87" s="31"/>
      <c r="PIS87" s="74"/>
      <c r="PIT87" s="33"/>
      <c r="PIU87" s="76"/>
      <c r="PIV87" s="77"/>
      <c r="PIW87" s="31"/>
      <c r="PIX87" s="31"/>
      <c r="PIY87" s="74"/>
      <c r="PIZ87" s="33"/>
      <c r="PJA87" s="76"/>
      <c r="PJB87" s="77"/>
      <c r="PJC87" s="31"/>
      <c r="PJD87" s="31"/>
      <c r="PJE87" s="74"/>
      <c r="PJF87" s="33"/>
      <c r="PJG87" s="76"/>
      <c r="PJH87" s="77"/>
      <c r="PJI87" s="31"/>
      <c r="PJJ87" s="31"/>
      <c r="PJK87" s="74"/>
      <c r="PJL87" s="33"/>
      <c r="PJM87" s="76"/>
      <c r="PJN87" s="77"/>
      <c r="PJO87" s="31"/>
      <c r="PJP87" s="31"/>
      <c r="PJQ87" s="74"/>
      <c r="PJR87" s="33"/>
      <c r="PJS87" s="76"/>
      <c r="PJT87" s="77"/>
      <c r="PJU87" s="31"/>
      <c r="PJV87" s="31"/>
      <c r="PJW87" s="74"/>
      <c r="PJX87" s="33"/>
      <c r="PJY87" s="76"/>
      <c r="PJZ87" s="77"/>
      <c r="PKA87" s="31"/>
      <c r="PKB87" s="31"/>
      <c r="PKC87" s="74"/>
      <c r="PKD87" s="33"/>
      <c r="PKE87" s="76"/>
      <c r="PKF87" s="77"/>
      <c r="PKG87" s="31"/>
      <c r="PKH87" s="31"/>
      <c r="PKI87" s="74"/>
      <c r="PKJ87" s="33"/>
      <c r="PKK87" s="76"/>
      <c r="PKL87" s="77"/>
      <c r="PKM87" s="31"/>
      <c r="PKN87" s="31"/>
      <c r="PKO87" s="74"/>
      <c r="PKP87" s="33"/>
      <c r="PKQ87" s="76"/>
      <c r="PKR87" s="77"/>
      <c r="PKS87" s="31"/>
      <c r="PKT87" s="31"/>
      <c r="PKU87" s="74"/>
      <c r="PKV87" s="33"/>
      <c r="PKW87" s="76"/>
      <c r="PKX87" s="77"/>
      <c r="PKY87" s="31"/>
      <c r="PKZ87" s="31"/>
      <c r="PLA87" s="74"/>
      <c r="PLB87" s="33"/>
      <c r="PLC87" s="76"/>
      <c r="PLD87" s="77"/>
      <c r="PLE87" s="31"/>
      <c r="PLF87" s="31"/>
      <c r="PLG87" s="74"/>
      <c r="PLH87" s="33"/>
      <c r="PLI87" s="76"/>
      <c r="PLJ87" s="77"/>
      <c r="PLK87" s="31"/>
      <c r="PLL87" s="31"/>
      <c r="PLM87" s="74"/>
      <c r="PLN87" s="33"/>
      <c r="PLO87" s="76"/>
      <c r="PLP87" s="77"/>
      <c r="PLQ87" s="31"/>
      <c r="PLR87" s="31"/>
      <c r="PLS87" s="74"/>
      <c r="PLT87" s="33"/>
      <c r="PLU87" s="76"/>
      <c r="PLV87" s="77"/>
      <c r="PLW87" s="31"/>
      <c r="PLX87" s="31"/>
      <c r="PLY87" s="74"/>
      <c r="PLZ87" s="33"/>
      <c r="PMA87" s="76"/>
      <c r="PMB87" s="77"/>
      <c r="PMC87" s="31"/>
      <c r="PMD87" s="31"/>
      <c r="PME87" s="74"/>
      <c r="PMF87" s="33"/>
      <c r="PMG87" s="76"/>
      <c r="PMH87" s="77"/>
      <c r="PMI87" s="31"/>
      <c r="PMJ87" s="31"/>
      <c r="PMK87" s="74"/>
      <c r="PML87" s="33"/>
      <c r="PMM87" s="76"/>
      <c r="PMN87" s="77"/>
      <c r="PMO87" s="31"/>
      <c r="PMP87" s="31"/>
      <c r="PMQ87" s="74"/>
      <c r="PMR87" s="33"/>
      <c r="PMS87" s="76"/>
      <c r="PMT87" s="77"/>
      <c r="PMU87" s="31"/>
      <c r="PMV87" s="31"/>
      <c r="PMW87" s="74"/>
      <c r="PMX87" s="33"/>
      <c r="PMY87" s="76"/>
      <c r="PMZ87" s="77"/>
      <c r="PNA87" s="31"/>
      <c r="PNB87" s="31"/>
      <c r="PNC87" s="74"/>
      <c r="PND87" s="33"/>
      <c r="PNE87" s="76"/>
      <c r="PNF87" s="77"/>
      <c r="PNG87" s="31"/>
      <c r="PNH87" s="31"/>
      <c r="PNI87" s="74"/>
      <c r="PNJ87" s="33"/>
      <c r="PNK87" s="76"/>
      <c r="PNL87" s="77"/>
      <c r="PNM87" s="31"/>
      <c r="PNN87" s="31"/>
      <c r="PNO87" s="74"/>
      <c r="PNP87" s="33"/>
      <c r="PNQ87" s="76"/>
      <c r="PNR87" s="77"/>
      <c r="PNS87" s="31"/>
      <c r="PNT87" s="31"/>
      <c r="PNU87" s="74"/>
      <c r="PNV87" s="33"/>
      <c r="PNW87" s="76"/>
      <c r="PNX87" s="77"/>
      <c r="PNY87" s="31"/>
      <c r="PNZ87" s="31"/>
      <c r="POA87" s="74"/>
      <c r="POB87" s="33"/>
      <c r="POC87" s="76"/>
      <c r="POD87" s="77"/>
      <c r="POE87" s="31"/>
      <c r="POF87" s="31"/>
      <c r="POG87" s="74"/>
      <c r="POH87" s="33"/>
      <c r="POI87" s="76"/>
      <c r="POJ87" s="77"/>
      <c r="POK87" s="31"/>
      <c r="POL87" s="31"/>
      <c r="POM87" s="74"/>
      <c r="PON87" s="33"/>
      <c r="POO87" s="76"/>
      <c r="POP87" s="77"/>
      <c r="POQ87" s="31"/>
      <c r="POR87" s="31"/>
      <c r="POS87" s="74"/>
      <c r="POT87" s="33"/>
      <c r="POU87" s="76"/>
      <c r="POV87" s="77"/>
      <c r="POW87" s="31"/>
      <c r="POX87" s="31"/>
      <c r="POY87" s="74"/>
      <c r="POZ87" s="33"/>
      <c r="PPA87" s="76"/>
      <c r="PPB87" s="77"/>
      <c r="PPC87" s="31"/>
      <c r="PPD87" s="31"/>
      <c r="PPE87" s="74"/>
      <c r="PPF87" s="33"/>
      <c r="PPG87" s="76"/>
      <c r="PPH87" s="77"/>
      <c r="PPI87" s="31"/>
      <c r="PPJ87" s="31"/>
      <c r="PPK87" s="74"/>
      <c r="PPL87" s="33"/>
      <c r="PPM87" s="76"/>
      <c r="PPN87" s="77"/>
      <c r="PPO87" s="31"/>
      <c r="PPP87" s="31"/>
      <c r="PPQ87" s="74"/>
      <c r="PPR87" s="33"/>
      <c r="PPS87" s="76"/>
      <c r="PPT87" s="77"/>
      <c r="PPU87" s="31"/>
      <c r="PPV87" s="31"/>
      <c r="PPW87" s="74"/>
      <c r="PPX87" s="33"/>
      <c r="PPY87" s="76"/>
      <c r="PPZ87" s="77"/>
      <c r="PQA87" s="31"/>
      <c r="PQB87" s="31"/>
      <c r="PQC87" s="74"/>
      <c r="PQD87" s="33"/>
      <c r="PQE87" s="76"/>
      <c r="PQF87" s="77"/>
      <c r="PQG87" s="31"/>
      <c r="PQH87" s="31"/>
      <c r="PQI87" s="74"/>
      <c r="PQJ87" s="33"/>
      <c r="PQK87" s="76"/>
      <c r="PQL87" s="77"/>
      <c r="PQM87" s="31"/>
      <c r="PQN87" s="31"/>
      <c r="PQO87" s="74"/>
      <c r="PQP87" s="33"/>
      <c r="PQQ87" s="76"/>
      <c r="PQR87" s="77"/>
      <c r="PQS87" s="31"/>
      <c r="PQT87" s="31"/>
      <c r="PQU87" s="74"/>
      <c r="PQV87" s="33"/>
      <c r="PQW87" s="76"/>
      <c r="PQX87" s="77"/>
      <c r="PQY87" s="31"/>
      <c r="PQZ87" s="31"/>
      <c r="PRA87" s="74"/>
      <c r="PRB87" s="33"/>
      <c r="PRC87" s="76"/>
      <c r="PRD87" s="77"/>
      <c r="PRE87" s="31"/>
      <c r="PRF87" s="31"/>
      <c r="PRG87" s="74"/>
      <c r="PRH87" s="33"/>
      <c r="PRI87" s="76"/>
      <c r="PRJ87" s="77"/>
      <c r="PRK87" s="31"/>
      <c r="PRL87" s="31"/>
      <c r="PRM87" s="74"/>
      <c r="PRN87" s="33"/>
      <c r="PRO87" s="76"/>
      <c r="PRP87" s="77"/>
      <c r="PRQ87" s="31"/>
      <c r="PRR87" s="31"/>
      <c r="PRS87" s="74"/>
      <c r="PRT87" s="33"/>
      <c r="PRU87" s="76"/>
      <c r="PRV87" s="77"/>
      <c r="PRW87" s="31"/>
      <c r="PRX87" s="31"/>
      <c r="PRY87" s="74"/>
      <c r="PRZ87" s="33"/>
      <c r="PSA87" s="76"/>
      <c r="PSB87" s="77"/>
      <c r="PSC87" s="31"/>
      <c r="PSD87" s="31"/>
      <c r="PSE87" s="74"/>
      <c r="PSF87" s="33"/>
      <c r="PSG87" s="76"/>
      <c r="PSH87" s="77"/>
      <c r="PSI87" s="31"/>
      <c r="PSJ87" s="31"/>
      <c r="PSK87" s="74"/>
      <c r="PSL87" s="33"/>
      <c r="PSM87" s="76"/>
      <c r="PSN87" s="77"/>
      <c r="PSO87" s="31"/>
      <c r="PSP87" s="31"/>
      <c r="PSQ87" s="74"/>
      <c r="PSR87" s="33"/>
      <c r="PSS87" s="76"/>
      <c r="PST87" s="77"/>
      <c r="PSU87" s="31"/>
      <c r="PSV87" s="31"/>
      <c r="PSW87" s="74"/>
      <c r="PSX87" s="33"/>
      <c r="PSY87" s="76"/>
      <c r="PSZ87" s="77"/>
      <c r="PTA87" s="31"/>
      <c r="PTB87" s="31"/>
      <c r="PTC87" s="74"/>
      <c r="PTD87" s="33"/>
      <c r="PTE87" s="76"/>
      <c r="PTF87" s="77"/>
      <c r="PTG87" s="31"/>
      <c r="PTH87" s="31"/>
      <c r="PTI87" s="74"/>
      <c r="PTJ87" s="33"/>
      <c r="PTK87" s="76"/>
      <c r="PTL87" s="77"/>
      <c r="PTM87" s="31"/>
      <c r="PTN87" s="31"/>
      <c r="PTO87" s="74"/>
      <c r="PTP87" s="33"/>
      <c r="PTQ87" s="76"/>
      <c r="PTR87" s="77"/>
      <c r="PTS87" s="31"/>
      <c r="PTT87" s="31"/>
      <c r="PTU87" s="74"/>
      <c r="PTV87" s="33"/>
      <c r="PTW87" s="76"/>
      <c r="PTX87" s="77"/>
      <c r="PTY87" s="31"/>
      <c r="PTZ87" s="31"/>
      <c r="PUA87" s="74"/>
      <c r="PUB87" s="33"/>
      <c r="PUC87" s="76"/>
      <c r="PUD87" s="77"/>
      <c r="PUE87" s="31"/>
      <c r="PUF87" s="31"/>
      <c r="PUG87" s="74"/>
      <c r="PUH87" s="33"/>
      <c r="PUI87" s="76"/>
      <c r="PUJ87" s="77"/>
      <c r="PUK87" s="31"/>
      <c r="PUL87" s="31"/>
      <c r="PUM87" s="74"/>
      <c r="PUN87" s="33"/>
      <c r="PUO87" s="76"/>
      <c r="PUP87" s="77"/>
      <c r="PUQ87" s="31"/>
      <c r="PUR87" s="31"/>
      <c r="PUS87" s="74"/>
      <c r="PUT87" s="33"/>
      <c r="PUU87" s="76"/>
      <c r="PUV87" s="77"/>
      <c r="PUW87" s="31"/>
      <c r="PUX87" s="31"/>
      <c r="PUY87" s="74"/>
      <c r="PUZ87" s="33"/>
      <c r="PVA87" s="76"/>
      <c r="PVB87" s="77"/>
      <c r="PVC87" s="31"/>
      <c r="PVD87" s="31"/>
      <c r="PVE87" s="74"/>
      <c r="PVF87" s="33"/>
      <c r="PVG87" s="76"/>
      <c r="PVH87" s="77"/>
      <c r="PVI87" s="31"/>
      <c r="PVJ87" s="31"/>
      <c r="PVK87" s="74"/>
      <c r="PVL87" s="33"/>
      <c r="PVM87" s="76"/>
      <c r="PVN87" s="77"/>
      <c r="PVO87" s="31"/>
      <c r="PVP87" s="31"/>
      <c r="PVQ87" s="74"/>
      <c r="PVR87" s="33"/>
      <c r="PVS87" s="76"/>
      <c r="PVT87" s="77"/>
      <c r="PVU87" s="31"/>
      <c r="PVV87" s="31"/>
      <c r="PVW87" s="74"/>
      <c r="PVX87" s="33"/>
      <c r="PVY87" s="76"/>
      <c r="PVZ87" s="77"/>
      <c r="PWA87" s="31"/>
      <c r="PWB87" s="31"/>
      <c r="PWC87" s="74"/>
      <c r="PWD87" s="33"/>
      <c r="PWE87" s="76"/>
      <c r="PWF87" s="77"/>
      <c r="PWG87" s="31"/>
      <c r="PWH87" s="31"/>
      <c r="PWI87" s="74"/>
      <c r="PWJ87" s="33"/>
      <c r="PWK87" s="76"/>
      <c r="PWL87" s="77"/>
      <c r="PWM87" s="31"/>
      <c r="PWN87" s="31"/>
      <c r="PWO87" s="74"/>
      <c r="PWP87" s="33"/>
      <c r="PWQ87" s="76"/>
      <c r="PWR87" s="77"/>
      <c r="PWS87" s="31"/>
      <c r="PWT87" s="31"/>
      <c r="PWU87" s="74"/>
      <c r="PWV87" s="33"/>
      <c r="PWW87" s="76"/>
      <c r="PWX87" s="77"/>
      <c r="PWY87" s="31"/>
      <c r="PWZ87" s="31"/>
      <c r="PXA87" s="74"/>
      <c r="PXB87" s="33"/>
      <c r="PXC87" s="76"/>
      <c r="PXD87" s="77"/>
      <c r="PXE87" s="31"/>
      <c r="PXF87" s="31"/>
      <c r="PXG87" s="74"/>
      <c r="PXH87" s="33"/>
      <c r="PXI87" s="76"/>
      <c r="PXJ87" s="77"/>
      <c r="PXK87" s="31"/>
      <c r="PXL87" s="31"/>
      <c r="PXM87" s="74"/>
      <c r="PXN87" s="33"/>
      <c r="PXO87" s="76"/>
      <c r="PXP87" s="77"/>
      <c r="PXQ87" s="31"/>
      <c r="PXR87" s="31"/>
      <c r="PXS87" s="74"/>
      <c r="PXT87" s="33"/>
      <c r="PXU87" s="76"/>
      <c r="PXV87" s="77"/>
      <c r="PXW87" s="31"/>
      <c r="PXX87" s="31"/>
      <c r="PXY87" s="74"/>
      <c r="PXZ87" s="33"/>
      <c r="PYA87" s="76"/>
      <c r="PYB87" s="77"/>
      <c r="PYC87" s="31"/>
      <c r="PYD87" s="31"/>
      <c r="PYE87" s="74"/>
      <c r="PYF87" s="33"/>
      <c r="PYG87" s="76"/>
      <c r="PYH87" s="77"/>
      <c r="PYI87" s="31"/>
      <c r="PYJ87" s="31"/>
      <c r="PYK87" s="74"/>
      <c r="PYL87" s="33"/>
      <c r="PYM87" s="76"/>
      <c r="PYN87" s="77"/>
      <c r="PYO87" s="31"/>
      <c r="PYP87" s="31"/>
      <c r="PYQ87" s="74"/>
      <c r="PYR87" s="33"/>
      <c r="PYS87" s="76"/>
      <c r="PYT87" s="77"/>
      <c r="PYU87" s="31"/>
      <c r="PYV87" s="31"/>
      <c r="PYW87" s="74"/>
      <c r="PYX87" s="33"/>
      <c r="PYY87" s="76"/>
      <c r="PYZ87" s="77"/>
      <c r="PZA87" s="31"/>
      <c r="PZB87" s="31"/>
      <c r="PZC87" s="74"/>
      <c r="PZD87" s="33"/>
      <c r="PZE87" s="76"/>
      <c r="PZF87" s="77"/>
      <c r="PZG87" s="31"/>
      <c r="PZH87" s="31"/>
      <c r="PZI87" s="74"/>
      <c r="PZJ87" s="33"/>
      <c r="PZK87" s="76"/>
      <c r="PZL87" s="77"/>
      <c r="PZM87" s="31"/>
      <c r="PZN87" s="31"/>
      <c r="PZO87" s="74"/>
      <c r="PZP87" s="33"/>
      <c r="PZQ87" s="76"/>
      <c r="PZR87" s="77"/>
      <c r="PZS87" s="31"/>
      <c r="PZT87" s="31"/>
      <c r="PZU87" s="74"/>
      <c r="PZV87" s="33"/>
      <c r="PZW87" s="76"/>
      <c r="PZX87" s="77"/>
      <c r="PZY87" s="31"/>
      <c r="PZZ87" s="31"/>
      <c r="QAA87" s="74"/>
      <c r="QAB87" s="33"/>
      <c r="QAC87" s="76"/>
      <c r="QAD87" s="77"/>
      <c r="QAE87" s="31"/>
      <c r="QAF87" s="31"/>
      <c r="QAG87" s="74"/>
      <c r="QAH87" s="33"/>
      <c r="QAI87" s="76"/>
      <c r="QAJ87" s="77"/>
      <c r="QAK87" s="31"/>
      <c r="QAL87" s="31"/>
      <c r="QAM87" s="74"/>
      <c r="QAN87" s="33"/>
      <c r="QAO87" s="76"/>
      <c r="QAP87" s="77"/>
      <c r="QAQ87" s="31"/>
      <c r="QAR87" s="31"/>
      <c r="QAS87" s="74"/>
      <c r="QAT87" s="33"/>
      <c r="QAU87" s="76"/>
      <c r="QAV87" s="77"/>
      <c r="QAW87" s="31"/>
      <c r="QAX87" s="31"/>
      <c r="QAY87" s="74"/>
      <c r="QAZ87" s="33"/>
      <c r="QBA87" s="76"/>
      <c r="QBB87" s="77"/>
      <c r="QBC87" s="31"/>
      <c r="QBD87" s="31"/>
      <c r="QBE87" s="74"/>
      <c r="QBF87" s="33"/>
      <c r="QBG87" s="76"/>
      <c r="QBH87" s="77"/>
      <c r="QBI87" s="31"/>
      <c r="QBJ87" s="31"/>
      <c r="QBK87" s="74"/>
      <c r="QBL87" s="33"/>
      <c r="QBM87" s="76"/>
      <c r="QBN87" s="77"/>
      <c r="QBO87" s="31"/>
      <c r="QBP87" s="31"/>
      <c r="QBQ87" s="74"/>
      <c r="QBR87" s="33"/>
      <c r="QBS87" s="76"/>
      <c r="QBT87" s="77"/>
      <c r="QBU87" s="31"/>
      <c r="QBV87" s="31"/>
      <c r="QBW87" s="74"/>
      <c r="QBX87" s="33"/>
      <c r="QBY87" s="76"/>
      <c r="QBZ87" s="77"/>
      <c r="QCA87" s="31"/>
      <c r="QCB87" s="31"/>
      <c r="QCC87" s="74"/>
      <c r="QCD87" s="33"/>
      <c r="QCE87" s="76"/>
      <c r="QCF87" s="77"/>
      <c r="QCG87" s="31"/>
      <c r="QCH87" s="31"/>
      <c r="QCI87" s="74"/>
      <c r="QCJ87" s="33"/>
      <c r="QCK87" s="76"/>
      <c r="QCL87" s="77"/>
      <c r="QCM87" s="31"/>
      <c r="QCN87" s="31"/>
      <c r="QCO87" s="74"/>
      <c r="QCP87" s="33"/>
      <c r="QCQ87" s="76"/>
      <c r="QCR87" s="77"/>
      <c r="QCS87" s="31"/>
      <c r="QCT87" s="31"/>
      <c r="QCU87" s="74"/>
      <c r="QCV87" s="33"/>
      <c r="QCW87" s="76"/>
      <c r="QCX87" s="77"/>
      <c r="QCY87" s="31"/>
      <c r="QCZ87" s="31"/>
      <c r="QDA87" s="74"/>
      <c r="QDB87" s="33"/>
      <c r="QDC87" s="76"/>
      <c r="QDD87" s="77"/>
      <c r="QDE87" s="31"/>
      <c r="QDF87" s="31"/>
      <c r="QDG87" s="74"/>
      <c r="QDH87" s="33"/>
      <c r="QDI87" s="76"/>
      <c r="QDJ87" s="77"/>
      <c r="QDK87" s="31"/>
      <c r="QDL87" s="31"/>
      <c r="QDM87" s="74"/>
      <c r="QDN87" s="33"/>
      <c r="QDO87" s="76"/>
      <c r="QDP87" s="77"/>
      <c r="QDQ87" s="31"/>
      <c r="QDR87" s="31"/>
      <c r="QDS87" s="74"/>
      <c r="QDT87" s="33"/>
      <c r="QDU87" s="76"/>
      <c r="QDV87" s="77"/>
      <c r="QDW87" s="31"/>
      <c r="QDX87" s="31"/>
      <c r="QDY87" s="74"/>
      <c r="QDZ87" s="33"/>
      <c r="QEA87" s="76"/>
      <c r="QEB87" s="77"/>
      <c r="QEC87" s="31"/>
      <c r="QED87" s="31"/>
      <c r="QEE87" s="74"/>
      <c r="QEF87" s="33"/>
      <c r="QEG87" s="76"/>
      <c r="QEH87" s="77"/>
      <c r="QEI87" s="31"/>
      <c r="QEJ87" s="31"/>
      <c r="QEK87" s="74"/>
      <c r="QEL87" s="33"/>
      <c r="QEM87" s="76"/>
      <c r="QEN87" s="77"/>
      <c r="QEO87" s="31"/>
      <c r="QEP87" s="31"/>
      <c r="QEQ87" s="74"/>
      <c r="QER87" s="33"/>
      <c r="QES87" s="76"/>
      <c r="QET87" s="77"/>
      <c r="QEU87" s="31"/>
      <c r="QEV87" s="31"/>
      <c r="QEW87" s="74"/>
      <c r="QEX87" s="33"/>
      <c r="QEY87" s="76"/>
      <c r="QEZ87" s="77"/>
      <c r="QFA87" s="31"/>
      <c r="QFB87" s="31"/>
      <c r="QFC87" s="74"/>
      <c r="QFD87" s="33"/>
      <c r="QFE87" s="76"/>
      <c r="QFF87" s="77"/>
      <c r="QFG87" s="31"/>
      <c r="QFH87" s="31"/>
      <c r="QFI87" s="74"/>
      <c r="QFJ87" s="33"/>
      <c r="QFK87" s="76"/>
      <c r="QFL87" s="77"/>
      <c r="QFM87" s="31"/>
      <c r="QFN87" s="31"/>
      <c r="QFO87" s="74"/>
      <c r="QFP87" s="33"/>
      <c r="QFQ87" s="76"/>
      <c r="QFR87" s="77"/>
      <c r="QFS87" s="31"/>
      <c r="QFT87" s="31"/>
      <c r="QFU87" s="74"/>
      <c r="QFV87" s="33"/>
      <c r="QFW87" s="76"/>
      <c r="QFX87" s="77"/>
      <c r="QFY87" s="31"/>
      <c r="QFZ87" s="31"/>
      <c r="QGA87" s="74"/>
      <c r="QGB87" s="33"/>
      <c r="QGC87" s="76"/>
      <c r="QGD87" s="77"/>
      <c r="QGE87" s="31"/>
      <c r="QGF87" s="31"/>
      <c r="QGG87" s="74"/>
      <c r="QGH87" s="33"/>
      <c r="QGI87" s="76"/>
      <c r="QGJ87" s="77"/>
      <c r="QGK87" s="31"/>
      <c r="QGL87" s="31"/>
      <c r="QGM87" s="74"/>
      <c r="QGN87" s="33"/>
      <c r="QGO87" s="76"/>
      <c r="QGP87" s="77"/>
      <c r="QGQ87" s="31"/>
      <c r="QGR87" s="31"/>
      <c r="QGS87" s="74"/>
      <c r="QGT87" s="33"/>
      <c r="QGU87" s="76"/>
      <c r="QGV87" s="77"/>
      <c r="QGW87" s="31"/>
      <c r="QGX87" s="31"/>
      <c r="QGY87" s="74"/>
      <c r="QGZ87" s="33"/>
      <c r="QHA87" s="76"/>
      <c r="QHB87" s="77"/>
      <c r="QHC87" s="31"/>
      <c r="QHD87" s="31"/>
      <c r="QHE87" s="74"/>
      <c r="QHF87" s="33"/>
      <c r="QHG87" s="76"/>
      <c r="QHH87" s="77"/>
      <c r="QHI87" s="31"/>
      <c r="QHJ87" s="31"/>
      <c r="QHK87" s="74"/>
      <c r="QHL87" s="33"/>
      <c r="QHM87" s="76"/>
      <c r="QHN87" s="77"/>
      <c r="QHO87" s="31"/>
      <c r="QHP87" s="31"/>
      <c r="QHQ87" s="74"/>
      <c r="QHR87" s="33"/>
      <c r="QHS87" s="76"/>
      <c r="QHT87" s="77"/>
      <c r="QHU87" s="31"/>
      <c r="QHV87" s="31"/>
      <c r="QHW87" s="74"/>
      <c r="QHX87" s="33"/>
      <c r="QHY87" s="76"/>
      <c r="QHZ87" s="77"/>
      <c r="QIA87" s="31"/>
      <c r="QIB87" s="31"/>
      <c r="QIC87" s="74"/>
      <c r="QID87" s="33"/>
      <c r="QIE87" s="76"/>
      <c r="QIF87" s="77"/>
      <c r="QIG87" s="31"/>
      <c r="QIH87" s="31"/>
      <c r="QII87" s="74"/>
      <c r="QIJ87" s="33"/>
      <c r="QIK87" s="76"/>
      <c r="QIL87" s="77"/>
      <c r="QIM87" s="31"/>
      <c r="QIN87" s="31"/>
      <c r="QIO87" s="74"/>
      <c r="QIP87" s="33"/>
      <c r="QIQ87" s="76"/>
      <c r="QIR87" s="77"/>
      <c r="QIS87" s="31"/>
      <c r="QIT87" s="31"/>
      <c r="QIU87" s="74"/>
      <c r="QIV87" s="33"/>
      <c r="QIW87" s="76"/>
      <c r="QIX87" s="77"/>
      <c r="QIY87" s="31"/>
      <c r="QIZ87" s="31"/>
      <c r="QJA87" s="74"/>
      <c r="QJB87" s="33"/>
      <c r="QJC87" s="76"/>
      <c r="QJD87" s="77"/>
      <c r="QJE87" s="31"/>
      <c r="QJF87" s="31"/>
      <c r="QJG87" s="74"/>
      <c r="QJH87" s="33"/>
      <c r="QJI87" s="76"/>
      <c r="QJJ87" s="77"/>
      <c r="QJK87" s="31"/>
      <c r="QJL87" s="31"/>
      <c r="QJM87" s="74"/>
      <c r="QJN87" s="33"/>
      <c r="QJO87" s="76"/>
      <c r="QJP87" s="77"/>
      <c r="QJQ87" s="31"/>
      <c r="QJR87" s="31"/>
      <c r="QJS87" s="74"/>
      <c r="QJT87" s="33"/>
      <c r="QJU87" s="76"/>
      <c r="QJV87" s="77"/>
      <c r="QJW87" s="31"/>
      <c r="QJX87" s="31"/>
      <c r="QJY87" s="74"/>
      <c r="QJZ87" s="33"/>
      <c r="QKA87" s="76"/>
      <c r="QKB87" s="77"/>
      <c r="QKC87" s="31"/>
      <c r="QKD87" s="31"/>
      <c r="QKE87" s="74"/>
      <c r="QKF87" s="33"/>
      <c r="QKG87" s="76"/>
      <c r="QKH87" s="77"/>
      <c r="QKI87" s="31"/>
      <c r="QKJ87" s="31"/>
      <c r="QKK87" s="74"/>
      <c r="QKL87" s="33"/>
      <c r="QKM87" s="76"/>
      <c r="QKN87" s="77"/>
      <c r="QKO87" s="31"/>
      <c r="QKP87" s="31"/>
      <c r="QKQ87" s="74"/>
      <c r="QKR87" s="33"/>
      <c r="QKS87" s="76"/>
      <c r="QKT87" s="77"/>
      <c r="QKU87" s="31"/>
      <c r="QKV87" s="31"/>
      <c r="QKW87" s="74"/>
      <c r="QKX87" s="33"/>
      <c r="QKY87" s="76"/>
      <c r="QKZ87" s="77"/>
      <c r="QLA87" s="31"/>
      <c r="QLB87" s="31"/>
      <c r="QLC87" s="74"/>
      <c r="QLD87" s="33"/>
      <c r="QLE87" s="76"/>
      <c r="QLF87" s="77"/>
      <c r="QLG87" s="31"/>
      <c r="QLH87" s="31"/>
      <c r="QLI87" s="74"/>
      <c r="QLJ87" s="33"/>
      <c r="QLK87" s="76"/>
      <c r="QLL87" s="77"/>
      <c r="QLM87" s="31"/>
      <c r="QLN87" s="31"/>
      <c r="QLO87" s="74"/>
      <c r="QLP87" s="33"/>
      <c r="QLQ87" s="76"/>
      <c r="QLR87" s="77"/>
      <c r="QLS87" s="31"/>
      <c r="QLT87" s="31"/>
      <c r="QLU87" s="74"/>
      <c r="QLV87" s="33"/>
      <c r="QLW87" s="76"/>
      <c r="QLX87" s="77"/>
      <c r="QLY87" s="31"/>
      <c r="QLZ87" s="31"/>
      <c r="QMA87" s="74"/>
      <c r="QMB87" s="33"/>
      <c r="QMC87" s="76"/>
      <c r="QMD87" s="77"/>
      <c r="QME87" s="31"/>
      <c r="QMF87" s="31"/>
      <c r="QMG87" s="74"/>
      <c r="QMH87" s="33"/>
      <c r="QMI87" s="76"/>
      <c r="QMJ87" s="77"/>
      <c r="QMK87" s="31"/>
      <c r="QML87" s="31"/>
      <c r="QMM87" s="74"/>
      <c r="QMN87" s="33"/>
      <c r="QMO87" s="76"/>
      <c r="QMP87" s="77"/>
      <c r="QMQ87" s="31"/>
      <c r="QMR87" s="31"/>
      <c r="QMS87" s="74"/>
      <c r="QMT87" s="33"/>
      <c r="QMU87" s="76"/>
      <c r="QMV87" s="77"/>
      <c r="QMW87" s="31"/>
      <c r="QMX87" s="31"/>
      <c r="QMY87" s="74"/>
      <c r="QMZ87" s="33"/>
      <c r="QNA87" s="76"/>
      <c r="QNB87" s="77"/>
      <c r="QNC87" s="31"/>
      <c r="QND87" s="31"/>
      <c r="QNE87" s="74"/>
      <c r="QNF87" s="33"/>
      <c r="QNG87" s="76"/>
      <c r="QNH87" s="77"/>
      <c r="QNI87" s="31"/>
      <c r="QNJ87" s="31"/>
      <c r="QNK87" s="74"/>
      <c r="QNL87" s="33"/>
      <c r="QNM87" s="76"/>
      <c r="QNN87" s="77"/>
      <c r="QNO87" s="31"/>
      <c r="QNP87" s="31"/>
      <c r="QNQ87" s="74"/>
      <c r="QNR87" s="33"/>
      <c r="QNS87" s="76"/>
      <c r="QNT87" s="77"/>
      <c r="QNU87" s="31"/>
      <c r="QNV87" s="31"/>
      <c r="QNW87" s="74"/>
      <c r="QNX87" s="33"/>
      <c r="QNY87" s="76"/>
      <c r="QNZ87" s="77"/>
      <c r="QOA87" s="31"/>
      <c r="QOB87" s="31"/>
      <c r="QOC87" s="74"/>
      <c r="QOD87" s="33"/>
      <c r="QOE87" s="76"/>
      <c r="QOF87" s="77"/>
      <c r="QOG87" s="31"/>
      <c r="QOH87" s="31"/>
      <c r="QOI87" s="74"/>
      <c r="QOJ87" s="33"/>
      <c r="QOK87" s="76"/>
      <c r="QOL87" s="77"/>
      <c r="QOM87" s="31"/>
      <c r="QON87" s="31"/>
      <c r="QOO87" s="74"/>
      <c r="QOP87" s="33"/>
      <c r="QOQ87" s="76"/>
      <c r="QOR87" s="77"/>
      <c r="QOS87" s="31"/>
      <c r="QOT87" s="31"/>
      <c r="QOU87" s="74"/>
      <c r="QOV87" s="33"/>
      <c r="QOW87" s="76"/>
      <c r="QOX87" s="77"/>
      <c r="QOY87" s="31"/>
      <c r="QOZ87" s="31"/>
      <c r="QPA87" s="74"/>
      <c r="QPB87" s="33"/>
      <c r="QPC87" s="76"/>
      <c r="QPD87" s="77"/>
      <c r="QPE87" s="31"/>
      <c r="QPF87" s="31"/>
      <c r="QPG87" s="74"/>
      <c r="QPH87" s="33"/>
      <c r="QPI87" s="76"/>
      <c r="QPJ87" s="77"/>
      <c r="QPK87" s="31"/>
      <c r="QPL87" s="31"/>
      <c r="QPM87" s="74"/>
      <c r="QPN87" s="33"/>
      <c r="QPO87" s="76"/>
      <c r="QPP87" s="77"/>
      <c r="QPQ87" s="31"/>
      <c r="QPR87" s="31"/>
      <c r="QPS87" s="74"/>
      <c r="QPT87" s="33"/>
      <c r="QPU87" s="76"/>
      <c r="QPV87" s="77"/>
      <c r="QPW87" s="31"/>
      <c r="QPX87" s="31"/>
      <c r="QPY87" s="74"/>
      <c r="QPZ87" s="33"/>
      <c r="QQA87" s="76"/>
      <c r="QQB87" s="77"/>
      <c r="QQC87" s="31"/>
      <c r="QQD87" s="31"/>
      <c r="QQE87" s="74"/>
      <c r="QQF87" s="33"/>
      <c r="QQG87" s="76"/>
      <c r="QQH87" s="77"/>
      <c r="QQI87" s="31"/>
      <c r="QQJ87" s="31"/>
      <c r="QQK87" s="74"/>
      <c r="QQL87" s="33"/>
      <c r="QQM87" s="76"/>
      <c r="QQN87" s="77"/>
      <c r="QQO87" s="31"/>
      <c r="QQP87" s="31"/>
      <c r="QQQ87" s="74"/>
      <c r="QQR87" s="33"/>
      <c r="QQS87" s="76"/>
      <c r="QQT87" s="77"/>
      <c r="QQU87" s="31"/>
      <c r="QQV87" s="31"/>
      <c r="QQW87" s="74"/>
      <c r="QQX87" s="33"/>
      <c r="QQY87" s="76"/>
      <c r="QQZ87" s="77"/>
      <c r="QRA87" s="31"/>
      <c r="QRB87" s="31"/>
      <c r="QRC87" s="74"/>
      <c r="QRD87" s="33"/>
      <c r="QRE87" s="76"/>
      <c r="QRF87" s="77"/>
      <c r="QRG87" s="31"/>
      <c r="QRH87" s="31"/>
      <c r="QRI87" s="74"/>
      <c r="QRJ87" s="33"/>
      <c r="QRK87" s="76"/>
      <c r="QRL87" s="77"/>
      <c r="QRM87" s="31"/>
      <c r="QRN87" s="31"/>
      <c r="QRO87" s="74"/>
      <c r="QRP87" s="33"/>
      <c r="QRQ87" s="76"/>
      <c r="QRR87" s="77"/>
      <c r="QRS87" s="31"/>
      <c r="QRT87" s="31"/>
      <c r="QRU87" s="74"/>
      <c r="QRV87" s="33"/>
      <c r="QRW87" s="76"/>
      <c r="QRX87" s="77"/>
      <c r="QRY87" s="31"/>
      <c r="QRZ87" s="31"/>
      <c r="QSA87" s="74"/>
      <c r="QSB87" s="33"/>
      <c r="QSC87" s="76"/>
      <c r="QSD87" s="77"/>
      <c r="QSE87" s="31"/>
      <c r="QSF87" s="31"/>
      <c r="QSG87" s="74"/>
      <c r="QSH87" s="33"/>
      <c r="QSI87" s="76"/>
      <c r="QSJ87" s="77"/>
      <c r="QSK87" s="31"/>
      <c r="QSL87" s="31"/>
      <c r="QSM87" s="74"/>
      <c r="QSN87" s="33"/>
      <c r="QSO87" s="76"/>
      <c r="QSP87" s="77"/>
      <c r="QSQ87" s="31"/>
      <c r="QSR87" s="31"/>
      <c r="QSS87" s="74"/>
      <c r="QST87" s="33"/>
      <c r="QSU87" s="76"/>
      <c r="QSV87" s="77"/>
      <c r="QSW87" s="31"/>
      <c r="QSX87" s="31"/>
      <c r="QSY87" s="74"/>
      <c r="QSZ87" s="33"/>
      <c r="QTA87" s="76"/>
      <c r="QTB87" s="77"/>
      <c r="QTC87" s="31"/>
      <c r="QTD87" s="31"/>
      <c r="QTE87" s="74"/>
      <c r="QTF87" s="33"/>
      <c r="QTG87" s="76"/>
      <c r="QTH87" s="77"/>
      <c r="QTI87" s="31"/>
      <c r="QTJ87" s="31"/>
      <c r="QTK87" s="74"/>
      <c r="QTL87" s="33"/>
      <c r="QTM87" s="76"/>
      <c r="QTN87" s="77"/>
      <c r="QTO87" s="31"/>
      <c r="QTP87" s="31"/>
      <c r="QTQ87" s="74"/>
      <c r="QTR87" s="33"/>
      <c r="QTS87" s="76"/>
      <c r="QTT87" s="77"/>
      <c r="QTU87" s="31"/>
      <c r="QTV87" s="31"/>
      <c r="QTW87" s="74"/>
      <c r="QTX87" s="33"/>
      <c r="QTY87" s="76"/>
      <c r="QTZ87" s="77"/>
      <c r="QUA87" s="31"/>
      <c r="QUB87" s="31"/>
      <c r="QUC87" s="74"/>
      <c r="QUD87" s="33"/>
      <c r="QUE87" s="76"/>
      <c r="QUF87" s="77"/>
      <c r="QUG87" s="31"/>
      <c r="QUH87" s="31"/>
      <c r="QUI87" s="74"/>
      <c r="QUJ87" s="33"/>
      <c r="QUK87" s="76"/>
      <c r="QUL87" s="77"/>
      <c r="QUM87" s="31"/>
      <c r="QUN87" s="31"/>
      <c r="QUO87" s="74"/>
      <c r="QUP87" s="33"/>
      <c r="QUQ87" s="76"/>
      <c r="QUR87" s="77"/>
      <c r="QUS87" s="31"/>
      <c r="QUT87" s="31"/>
      <c r="QUU87" s="74"/>
      <c r="QUV87" s="33"/>
      <c r="QUW87" s="76"/>
      <c r="QUX87" s="77"/>
      <c r="QUY87" s="31"/>
      <c r="QUZ87" s="31"/>
      <c r="QVA87" s="74"/>
      <c r="QVB87" s="33"/>
      <c r="QVC87" s="76"/>
      <c r="QVD87" s="77"/>
      <c r="QVE87" s="31"/>
      <c r="QVF87" s="31"/>
      <c r="QVG87" s="74"/>
      <c r="QVH87" s="33"/>
      <c r="QVI87" s="76"/>
      <c r="QVJ87" s="77"/>
      <c r="QVK87" s="31"/>
      <c r="QVL87" s="31"/>
      <c r="QVM87" s="74"/>
      <c r="QVN87" s="33"/>
      <c r="QVO87" s="76"/>
      <c r="QVP87" s="77"/>
      <c r="QVQ87" s="31"/>
      <c r="QVR87" s="31"/>
      <c r="QVS87" s="74"/>
      <c r="QVT87" s="33"/>
      <c r="QVU87" s="76"/>
      <c r="QVV87" s="77"/>
      <c r="QVW87" s="31"/>
      <c r="QVX87" s="31"/>
      <c r="QVY87" s="74"/>
      <c r="QVZ87" s="33"/>
      <c r="QWA87" s="76"/>
      <c r="QWB87" s="77"/>
      <c r="QWC87" s="31"/>
      <c r="QWD87" s="31"/>
      <c r="QWE87" s="74"/>
      <c r="QWF87" s="33"/>
      <c r="QWG87" s="76"/>
      <c r="QWH87" s="77"/>
      <c r="QWI87" s="31"/>
      <c r="QWJ87" s="31"/>
      <c r="QWK87" s="74"/>
      <c r="QWL87" s="33"/>
      <c r="QWM87" s="76"/>
      <c r="QWN87" s="77"/>
      <c r="QWO87" s="31"/>
      <c r="QWP87" s="31"/>
      <c r="QWQ87" s="74"/>
      <c r="QWR87" s="33"/>
      <c r="QWS87" s="76"/>
      <c r="QWT87" s="77"/>
      <c r="QWU87" s="31"/>
      <c r="QWV87" s="31"/>
      <c r="QWW87" s="74"/>
      <c r="QWX87" s="33"/>
      <c r="QWY87" s="76"/>
      <c r="QWZ87" s="77"/>
      <c r="QXA87" s="31"/>
      <c r="QXB87" s="31"/>
      <c r="QXC87" s="74"/>
      <c r="QXD87" s="33"/>
      <c r="QXE87" s="76"/>
      <c r="QXF87" s="77"/>
      <c r="QXG87" s="31"/>
      <c r="QXH87" s="31"/>
      <c r="QXI87" s="74"/>
      <c r="QXJ87" s="33"/>
      <c r="QXK87" s="76"/>
      <c r="QXL87" s="77"/>
      <c r="QXM87" s="31"/>
      <c r="QXN87" s="31"/>
      <c r="QXO87" s="74"/>
      <c r="QXP87" s="33"/>
      <c r="QXQ87" s="76"/>
      <c r="QXR87" s="77"/>
      <c r="QXS87" s="31"/>
      <c r="QXT87" s="31"/>
      <c r="QXU87" s="74"/>
      <c r="QXV87" s="33"/>
      <c r="QXW87" s="76"/>
      <c r="QXX87" s="77"/>
      <c r="QXY87" s="31"/>
      <c r="QXZ87" s="31"/>
      <c r="QYA87" s="74"/>
      <c r="QYB87" s="33"/>
      <c r="QYC87" s="76"/>
      <c r="QYD87" s="77"/>
      <c r="QYE87" s="31"/>
      <c r="QYF87" s="31"/>
      <c r="QYG87" s="74"/>
      <c r="QYH87" s="33"/>
      <c r="QYI87" s="76"/>
      <c r="QYJ87" s="77"/>
      <c r="QYK87" s="31"/>
      <c r="QYL87" s="31"/>
      <c r="QYM87" s="74"/>
      <c r="QYN87" s="33"/>
      <c r="QYO87" s="76"/>
      <c r="QYP87" s="77"/>
      <c r="QYQ87" s="31"/>
      <c r="QYR87" s="31"/>
      <c r="QYS87" s="74"/>
      <c r="QYT87" s="33"/>
      <c r="QYU87" s="76"/>
      <c r="QYV87" s="77"/>
      <c r="QYW87" s="31"/>
      <c r="QYX87" s="31"/>
      <c r="QYY87" s="74"/>
      <c r="QYZ87" s="33"/>
      <c r="QZA87" s="76"/>
      <c r="QZB87" s="77"/>
      <c r="QZC87" s="31"/>
      <c r="QZD87" s="31"/>
      <c r="QZE87" s="74"/>
      <c r="QZF87" s="33"/>
      <c r="QZG87" s="76"/>
      <c r="QZH87" s="77"/>
      <c r="QZI87" s="31"/>
      <c r="QZJ87" s="31"/>
      <c r="QZK87" s="74"/>
      <c r="QZL87" s="33"/>
      <c r="QZM87" s="76"/>
      <c r="QZN87" s="77"/>
      <c r="QZO87" s="31"/>
      <c r="QZP87" s="31"/>
      <c r="QZQ87" s="74"/>
      <c r="QZR87" s="33"/>
      <c r="QZS87" s="76"/>
      <c r="QZT87" s="77"/>
      <c r="QZU87" s="31"/>
      <c r="QZV87" s="31"/>
      <c r="QZW87" s="74"/>
      <c r="QZX87" s="33"/>
      <c r="QZY87" s="76"/>
      <c r="QZZ87" s="77"/>
      <c r="RAA87" s="31"/>
      <c r="RAB87" s="31"/>
      <c r="RAC87" s="74"/>
      <c r="RAD87" s="33"/>
      <c r="RAE87" s="76"/>
      <c r="RAF87" s="77"/>
      <c r="RAG87" s="31"/>
      <c r="RAH87" s="31"/>
      <c r="RAI87" s="74"/>
      <c r="RAJ87" s="33"/>
      <c r="RAK87" s="76"/>
      <c r="RAL87" s="77"/>
      <c r="RAM87" s="31"/>
      <c r="RAN87" s="31"/>
      <c r="RAO87" s="74"/>
      <c r="RAP87" s="33"/>
      <c r="RAQ87" s="76"/>
      <c r="RAR87" s="77"/>
      <c r="RAS87" s="31"/>
      <c r="RAT87" s="31"/>
      <c r="RAU87" s="74"/>
      <c r="RAV87" s="33"/>
      <c r="RAW87" s="76"/>
      <c r="RAX87" s="77"/>
      <c r="RAY87" s="31"/>
      <c r="RAZ87" s="31"/>
      <c r="RBA87" s="74"/>
      <c r="RBB87" s="33"/>
      <c r="RBC87" s="76"/>
      <c r="RBD87" s="77"/>
      <c r="RBE87" s="31"/>
      <c r="RBF87" s="31"/>
      <c r="RBG87" s="74"/>
      <c r="RBH87" s="33"/>
      <c r="RBI87" s="76"/>
      <c r="RBJ87" s="77"/>
      <c r="RBK87" s="31"/>
      <c r="RBL87" s="31"/>
      <c r="RBM87" s="74"/>
      <c r="RBN87" s="33"/>
      <c r="RBO87" s="76"/>
      <c r="RBP87" s="77"/>
      <c r="RBQ87" s="31"/>
      <c r="RBR87" s="31"/>
      <c r="RBS87" s="74"/>
      <c r="RBT87" s="33"/>
      <c r="RBU87" s="76"/>
      <c r="RBV87" s="77"/>
      <c r="RBW87" s="31"/>
      <c r="RBX87" s="31"/>
      <c r="RBY87" s="74"/>
      <c r="RBZ87" s="33"/>
      <c r="RCA87" s="76"/>
      <c r="RCB87" s="77"/>
      <c r="RCC87" s="31"/>
      <c r="RCD87" s="31"/>
      <c r="RCE87" s="74"/>
      <c r="RCF87" s="33"/>
      <c r="RCG87" s="76"/>
      <c r="RCH87" s="77"/>
      <c r="RCI87" s="31"/>
      <c r="RCJ87" s="31"/>
      <c r="RCK87" s="74"/>
      <c r="RCL87" s="33"/>
      <c r="RCM87" s="76"/>
      <c r="RCN87" s="77"/>
      <c r="RCO87" s="31"/>
      <c r="RCP87" s="31"/>
      <c r="RCQ87" s="74"/>
      <c r="RCR87" s="33"/>
      <c r="RCS87" s="76"/>
      <c r="RCT87" s="77"/>
      <c r="RCU87" s="31"/>
      <c r="RCV87" s="31"/>
      <c r="RCW87" s="74"/>
      <c r="RCX87" s="33"/>
      <c r="RCY87" s="76"/>
      <c r="RCZ87" s="77"/>
      <c r="RDA87" s="31"/>
      <c r="RDB87" s="31"/>
      <c r="RDC87" s="74"/>
      <c r="RDD87" s="33"/>
      <c r="RDE87" s="76"/>
      <c r="RDF87" s="77"/>
      <c r="RDG87" s="31"/>
      <c r="RDH87" s="31"/>
      <c r="RDI87" s="74"/>
      <c r="RDJ87" s="33"/>
      <c r="RDK87" s="76"/>
      <c r="RDL87" s="77"/>
      <c r="RDM87" s="31"/>
      <c r="RDN87" s="31"/>
      <c r="RDO87" s="74"/>
      <c r="RDP87" s="33"/>
      <c r="RDQ87" s="76"/>
      <c r="RDR87" s="77"/>
      <c r="RDS87" s="31"/>
      <c r="RDT87" s="31"/>
      <c r="RDU87" s="74"/>
      <c r="RDV87" s="33"/>
      <c r="RDW87" s="76"/>
      <c r="RDX87" s="77"/>
      <c r="RDY87" s="31"/>
      <c r="RDZ87" s="31"/>
      <c r="REA87" s="74"/>
      <c r="REB87" s="33"/>
      <c r="REC87" s="76"/>
      <c r="RED87" s="77"/>
      <c r="REE87" s="31"/>
      <c r="REF87" s="31"/>
      <c r="REG87" s="74"/>
      <c r="REH87" s="33"/>
      <c r="REI87" s="76"/>
      <c r="REJ87" s="77"/>
      <c r="REK87" s="31"/>
      <c r="REL87" s="31"/>
      <c r="REM87" s="74"/>
      <c r="REN87" s="33"/>
      <c r="REO87" s="76"/>
      <c r="REP87" s="77"/>
      <c r="REQ87" s="31"/>
      <c r="RER87" s="31"/>
      <c r="RES87" s="74"/>
      <c r="RET87" s="33"/>
      <c r="REU87" s="76"/>
      <c r="REV87" s="77"/>
      <c r="REW87" s="31"/>
      <c r="REX87" s="31"/>
      <c r="REY87" s="74"/>
      <c r="REZ87" s="33"/>
      <c r="RFA87" s="76"/>
      <c r="RFB87" s="77"/>
      <c r="RFC87" s="31"/>
      <c r="RFD87" s="31"/>
      <c r="RFE87" s="74"/>
      <c r="RFF87" s="33"/>
      <c r="RFG87" s="76"/>
      <c r="RFH87" s="77"/>
      <c r="RFI87" s="31"/>
      <c r="RFJ87" s="31"/>
      <c r="RFK87" s="74"/>
      <c r="RFL87" s="33"/>
      <c r="RFM87" s="76"/>
      <c r="RFN87" s="77"/>
      <c r="RFO87" s="31"/>
      <c r="RFP87" s="31"/>
      <c r="RFQ87" s="74"/>
      <c r="RFR87" s="33"/>
      <c r="RFS87" s="76"/>
      <c r="RFT87" s="77"/>
      <c r="RFU87" s="31"/>
      <c r="RFV87" s="31"/>
      <c r="RFW87" s="74"/>
      <c r="RFX87" s="33"/>
      <c r="RFY87" s="76"/>
      <c r="RFZ87" s="77"/>
      <c r="RGA87" s="31"/>
      <c r="RGB87" s="31"/>
      <c r="RGC87" s="74"/>
      <c r="RGD87" s="33"/>
      <c r="RGE87" s="76"/>
      <c r="RGF87" s="77"/>
      <c r="RGG87" s="31"/>
      <c r="RGH87" s="31"/>
      <c r="RGI87" s="74"/>
      <c r="RGJ87" s="33"/>
      <c r="RGK87" s="76"/>
      <c r="RGL87" s="77"/>
      <c r="RGM87" s="31"/>
      <c r="RGN87" s="31"/>
      <c r="RGO87" s="74"/>
      <c r="RGP87" s="33"/>
      <c r="RGQ87" s="76"/>
      <c r="RGR87" s="77"/>
      <c r="RGS87" s="31"/>
      <c r="RGT87" s="31"/>
      <c r="RGU87" s="74"/>
      <c r="RGV87" s="33"/>
      <c r="RGW87" s="76"/>
      <c r="RGX87" s="77"/>
      <c r="RGY87" s="31"/>
      <c r="RGZ87" s="31"/>
      <c r="RHA87" s="74"/>
      <c r="RHB87" s="33"/>
      <c r="RHC87" s="76"/>
      <c r="RHD87" s="77"/>
      <c r="RHE87" s="31"/>
      <c r="RHF87" s="31"/>
      <c r="RHG87" s="74"/>
      <c r="RHH87" s="33"/>
      <c r="RHI87" s="76"/>
      <c r="RHJ87" s="77"/>
      <c r="RHK87" s="31"/>
      <c r="RHL87" s="31"/>
      <c r="RHM87" s="74"/>
      <c r="RHN87" s="33"/>
      <c r="RHO87" s="76"/>
      <c r="RHP87" s="77"/>
      <c r="RHQ87" s="31"/>
      <c r="RHR87" s="31"/>
      <c r="RHS87" s="74"/>
      <c r="RHT87" s="33"/>
      <c r="RHU87" s="76"/>
      <c r="RHV87" s="77"/>
      <c r="RHW87" s="31"/>
      <c r="RHX87" s="31"/>
      <c r="RHY87" s="74"/>
      <c r="RHZ87" s="33"/>
      <c r="RIA87" s="76"/>
      <c r="RIB87" s="77"/>
      <c r="RIC87" s="31"/>
      <c r="RID87" s="31"/>
      <c r="RIE87" s="74"/>
      <c r="RIF87" s="33"/>
      <c r="RIG87" s="76"/>
      <c r="RIH87" s="77"/>
      <c r="RII87" s="31"/>
      <c r="RIJ87" s="31"/>
      <c r="RIK87" s="74"/>
      <c r="RIL87" s="33"/>
      <c r="RIM87" s="76"/>
      <c r="RIN87" s="77"/>
      <c r="RIO87" s="31"/>
      <c r="RIP87" s="31"/>
      <c r="RIQ87" s="74"/>
      <c r="RIR87" s="33"/>
      <c r="RIS87" s="76"/>
      <c r="RIT87" s="77"/>
      <c r="RIU87" s="31"/>
      <c r="RIV87" s="31"/>
      <c r="RIW87" s="74"/>
      <c r="RIX87" s="33"/>
      <c r="RIY87" s="76"/>
      <c r="RIZ87" s="77"/>
      <c r="RJA87" s="31"/>
      <c r="RJB87" s="31"/>
      <c r="RJC87" s="74"/>
      <c r="RJD87" s="33"/>
      <c r="RJE87" s="76"/>
      <c r="RJF87" s="77"/>
      <c r="RJG87" s="31"/>
      <c r="RJH87" s="31"/>
      <c r="RJI87" s="74"/>
      <c r="RJJ87" s="33"/>
      <c r="RJK87" s="76"/>
      <c r="RJL87" s="77"/>
      <c r="RJM87" s="31"/>
      <c r="RJN87" s="31"/>
      <c r="RJO87" s="74"/>
      <c r="RJP87" s="33"/>
      <c r="RJQ87" s="76"/>
      <c r="RJR87" s="77"/>
      <c r="RJS87" s="31"/>
      <c r="RJT87" s="31"/>
      <c r="RJU87" s="74"/>
      <c r="RJV87" s="33"/>
      <c r="RJW87" s="76"/>
      <c r="RJX87" s="77"/>
      <c r="RJY87" s="31"/>
      <c r="RJZ87" s="31"/>
      <c r="RKA87" s="74"/>
      <c r="RKB87" s="33"/>
      <c r="RKC87" s="76"/>
      <c r="RKD87" s="77"/>
      <c r="RKE87" s="31"/>
      <c r="RKF87" s="31"/>
      <c r="RKG87" s="74"/>
      <c r="RKH87" s="33"/>
      <c r="RKI87" s="76"/>
      <c r="RKJ87" s="77"/>
      <c r="RKK87" s="31"/>
      <c r="RKL87" s="31"/>
      <c r="RKM87" s="74"/>
      <c r="RKN87" s="33"/>
      <c r="RKO87" s="76"/>
      <c r="RKP87" s="77"/>
      <c r="RKQ87" s="31"/>
      <c r="RKR87" s="31"/>
      <c r="RKS87" s="74"/>
      <c r="RKT87" s="33"/>
      <c r="RKU87" s="76"/>
      <c r="RKV87" s="77"/>
      <c r="RKW87" s="31"/>
      <c r="RKX87" s="31"/>
      <c r="RKY87" s="74"/>
      <c r="RKZ87" s="33"/>
      <c r="RLA87" s="76"/>
      <c r="RLB87" s="77"/>
      <c r="RLC87" s="31"/>
      <c r="RLD87" s="31"/>
      <c r="RLE87" s="74"/>
      <c r="RLF87" s="33"/>
      <c r="RLG87" s="76"/>
      <c r="RLH87" s="77"/>
      <c r="RLI87" s="31"/>
      <c r="RLJ87" s="31"/>
      <c r="RLK87" s="74"/>
      <c r="RLL87" s="33"/>
      <c r="RLM87" s="76"/>
      <c r="RLN87" s="77"/>
      <c r="RLO87" s="31"/>
      <c r="RLP87" s="31"/>
      <c r="RLQ87" s="74"/>
      <c r="RLR87" s="33"/>
      <c r="RLS87" s="76"/>
      <c r="RLT87" s="77"/>
      <c r="RLU87" s="31"/>
      <c r="RLV87" s="31"/>
      <c r="RLW87" s="74"/>
      <c r="RLX87" s="33"/>
      <c r="RLY87" s="76"/>
      <c r="RLZ87" s="77"/>
      <c r="RMA87" s="31"/>
      <c r="RMB87" s="31"/>
      <c r="RMC87" s="74"/>
      <c r="RMD87" s="33"/>
      <c r="RME87" s="76"/>
      <c r="RMF87" s="77"/>
      <c r="RMG87" s="31"/>
      <c r="RMH87" s="31"/>
      <c r="RMI87" s="74"/>
      <c r="RMJ87" s="33"/>
      <c r="RMK87" s="76"/>
      <c r="RML87" s="77"/>
      <c r="RMM87" s="31"/>
      <c r="RMN87" s="31"/>
      <c r="RMO87" s="74"/>
      <c r="RMP87" s="33"/>
      <c r="RMQ87" s="76"/>
      <c r="RMR87" s="77"/>
      <c r="RMS87" s="31"/>
      <c r="RMT87" s="31"/>
      <c r="RMU87" s="74"/>
      <c r="RMV87" s="33"/>
      <c r="RMW87" s="76"/>
      <c r="RMX87" s="77"/>
      <c r="RMY87" s="31"/>
      <c r="RMZ87" s="31"/>
      <c r="RNA87" s="74"/>
      <c r="RNB87" s="33"/>
      <c r="RNC87" s="76"/>
      <c r="RND87" s="77"/>
      <c r="RNE87" s="31"/>
      <c r="RNF87" s="31"/>
      <c r="RNG87" s="74"/>
      <c r="RNH87" s="33"/>
      <c r="RNI87" s="76"/>
      <c r="RNJ87" s="77"/>
      <c r="RNK87" s="31"/>
      <c r="RNL87" s="31"/>
      <c r="RNM87" s="74"/>
      <c r="RNN87" s="33"/>
      <c r="RNO87" s="76"/>
      <c r="RNP87" s="77"/>
      <c r="RNQ87" s="31"/>
      <c r="RNR87" s="31"/>
      <c r="RNS87" s="74"/>
      <c r="RNT87" s="33"/>
      <c r="RNU87" s="76"/>
      <c r="RNV87" s="77"/>
      <c r="RNW87" s="31"/>
      <c r="RNX87" s="31"/>
      <c r="RNY87" s="74"/>
      <c r="RNZ87" s="33"/>
      <c r="ROA87" s="76"/>
      <c r="ROB87" s="77"/>
      <c r="ROC87" s="31"/>
      <c r="ROD87" s="31"/>
      <c r="ROE87" s="74"/>
      <c r="ROF87" s="33"/>
      <c r="ROG87" s="76"/>
      <c r="ROH87" s="77"/>
      <c r="ROI87" s="31"/>
      <c r="ROJ87" s="31"/>
      <c r="ROK87" s="74"/>
      <c r="ROL87" s="33"/>
      <c r="ROM87" s="76"/>
      <c r="RON87" s="77"/>
      <c r="ROO87" s="31"/>
      <c r="ROP87" s="31"/>
      <c r="ROQ87" s="74"/>
      <c r="ROR87" s="33"/>
      <c r="ROS87" s="76"/>
      <c r="ROT87" s="77"/>
      <c r="ROU87" s="31"/>
      <c r="ROV87" s="31"/>
      <c r="ROW87" s="74"/>
      <c r="ROX87" s="33"/>
      <c r="ROY87" s="76"/>
      <c r="ROZ87" s="77"/>
      <c r="RPA87" s="31"/>
      <c r="RPB87" s="31"/>
      <c r="RPC87" s="74"/>
      <c r="RPD87" s="33"/>
      <c r="RPE87" s="76"/>
      <c r="RPF87" s="77"/>
      <c r="RPG87" s="31"/>
      <c r="RPH87" s="31"/>
      <c r="RPI87" s="74"/>
      <c r="RPJ87" s="33"/>
      <c r="RPK87" s="76"/>
      <c r="RPL87" s="77"/>
      <c r="RPM87" s="31"/>
      <c r="RPN87" s="31"/>
      <c r="RPO87" s="74"/>
      <c r="RPP87" s="33"/>
      <c r="RPQ87" s="76"/>
      <c r="RPR87" s="77"/>
      <c r="RPS87" s="31"/>
      <c r="RPT87" s="31"/>
      <c r="RPU87" s="74"/>
      <c r="RPV87" s="33"/>
      <c r="RPW87" s="76"/>
      <c r="RPX87" s="77"/>
      <c r="RPY87" s="31"/>
      <c r="RPZ87" s="31"/>
      <c r="RQA87" s="74"/>
      <c r="RQB87" s="33"/>
      <c r="RQC87" s="76"/>
      <c r="RQD87" s="77"/>
      <c r="RQE87" s="31"/>
      <c r="RQF87" s="31"/>
      <c r="RQG87" s="74"/>
      <c r="RQH87" s="33"/>
      <c r="RQI87" s="76"/>
      <c r="RQJ87" s="77"/>
      <c r="RQK87" s="31"/>
      <c r="RQL87" s="31"/>
      <c r="RQM87" s="74"/>
      <c r="RQN87" s="33"/>
      <c r="RQO87" s="76"/>
      <c r="RQP87" s="77"/>
      <c r="RQQ87" s="31"/>
      <c r="RQR87" s="31"/>
      <c r="RQS87" s="74"/>
      <c r="RQT87" s="33"/>
      <c r="RQU87" s="76"/>
      <c r="RQV87" s="77"/>
      <c r="RQW87" s="31"/>
      <c r="RQX87" s="31"/>
      <c r="RQY87" s="74"/>
      <c r="RQZ87" s="33"/>
      <c r="RRA87" s="76"/>
      <c r="RRB87" s="77"/>
      <c r="RRC87" s="31"/>
      <c r="RRD87" s="31"/>
      <c r="RRE87" s="74"/>
      <c r="RRF87" s="33"/>
      <c r="RRG87" s="76"/>
      <c r="RRH87" s="77"/>
      <c r="RRI87" s="31"/>
      <c r="RRJ87" s="31"/>
      <c r="RRK87" s="74"/>
      <c r="RRL87" s="33"/>
      <c r="RRM87" s="76"/>
      <c r="RRN87" s="77"/>
      <c r="RRO87" s="31"/>
      <c r="RRP87" s="31"/>
      <c r="RRQ87" s="74"/>
      <c r="RRR87" s="33"/>
      <c r="RRS87" s="76"/>
      <c r="RRT87" s="77"/>
      <c r="RRU87" s="31"/>
      <c r="RRV87" s="31"/>
      <c r="RRW87" s="74"/>
      <c r="RRX87" s="33"/>
      <c r="RRY87" s="76"/>
      <c r="RRZ87" s="77"/>
      <c r="RSA87" s="31"/>
      <c r="RSB87" s="31"/>
      <c r="RSC87" s="74"/>
      <c r="RSD87" s="33"/>
      <c r="RSE87" s="76"/>
      <c r="RSF87" s="77"/>
      <c r="RSG87" s="31"/>
      <c r="RSH87" s="31"/>
      <c r="RSI87" s="74"/>
      <c r="RSJ87" s="33"/>
      <c r="RSK87" s="76"/>
      <c r="RSL87" s="77"/>
      <c r="RSM87" s="31"/>
      <c r="RSN87" s="31"/>
      <c r="RSO87" s="74"/>
      <c r="RSP87" s="33"/>
      <c r="RSQ87" s="76"/>
      <c r="RSR87" s="77"/>
      <c r="RSS87" s="31"/>
      <c r="RST87" s="31"/>
      <c r="RSU87" s="74"/>
      <c r="RSV87" s="33"/>
      <c r="RSW87" s="76"/>
      <c r="RSX87" s="77"/>
      <c r="RSY87" s="31"/>
      <c r="RSZ87" s="31"/>
      <c r="RTA87" s="74"/>
      <c r="RTB87" s="33"/>
      <c r="RTC87" s="76"/>
      <c r="RTD87" s="77"/>
      <c r="RTE87" s="31"/>
      <c r="RTF87" s="31"/>
      <c r="RTG87" s="74"/>
      <c r="RTH87" s="33"/>
      <c r="RTI87" s="76"/>
      <c r="RTJ87" s="77"/>
      <c r="RTK87" s="31"/>
      <c r="RTL87" s="31"/>
      <c r="RTM87" s="74"/>
      <c r="RTN87" s="33"/>
      <c r="RTO87" s="76"/>
      <c r="RTP87" s="77"/>
      <c r="RTQ87" s="31"/>
      <c r="RTR87" s="31"/>
      <c r="RTS87" s="74"/>
      <c r="RTT87" s="33"/>
      <c r="RTU87" s="76"/>
      <c r="RTV87" s="77"/>
      <c r="RTW87" s="31"/>
      <c r="RTX87" s="31"/>
      <c r="RTY87" s="74"/>
      <c r="RTZ87" s="33"/>
      <c r="RUA87" s="76"/>
      <c r="RUB87" s="77"/>
      <c r="RUC87" s="31"/>
      <c r="RUD87" s="31"/>
      <c r="RUE87" s="74"/>
      <c r="RUF87" s="33"/>
      <c r="RUG87" s="76"/>
      <c r="RUH87" s="77"/>
      <c r="RUI87" s="31"/>
      <c r="RUJ87" s="31"/>
      <c r="RUK87" s="74"/>
      <c r="RUL87" s="33"/>
      <c r="RUM87" s="76"/>
      <c r="RUN87" s="77"/>
      <c r="RUO87" s="31"/>
      <c r="RUP87" s="31"/>
      <c r="RUQ87" s="74"/>
      <c r="RUR87" s="33"/>
      <c r="RUS87" s="76"/>
      <c r="RUT87" s="77"/>
      <c r="RUU87" s="31"/>
      <c r="RUV87" s="31"/>
      <c r="RUW87" s="74"/>
      <c r="RUX87" s="33"/>
      <c r="RUY87" s="76"/>
      <c r="RUZ87" s="77"/>
      <c r="RVA87" s="31"/>
      <c r="RVB87" s="31"/>
      <c r="RVC87" s="74"/>
      <c r="RVD87" s="33"/>
      <c r="RVE87" s="76"/>
      <c r="RVF87" s="77"/>
      <c r="RVG87" s="31"/>
      <c r="RVH87" s="31"/>
      <c r="RVI87" s="74"/>
      <c r="RVJ87" s="33"/>
      <c r="RVK87" s="76"/>
      <c r="RVL87" s="77"/>
      <c r="RVM87" s="31"/>
      <c r="RVN87" s="31"/>
      <c r="RVO87" s="74"/>
      <c r="RVP87" s="33"/>
      <c r="RVQ87" s="76"/>
      <c r="RVR87" s="77"/>
      <c r="RVS87" s="31"/>
      <c r="RVT87" s="31"/>
      <c r="RVU87" s="74"/>
      <c r="RVV87" s="33"/>
      <c r="RVW87" s="76"/>
      <c r="RVX87" s="77"/>
      <c r="RVY87" s="31"/>
      <c r="RVZ87" s="31"/>
      <c r="RWA87" s="74"/>
      <c r="RWB87" s="33"/>
      <c r="RWC87" s="76"/>
      <c r="RWD87" s="77"/>
      <c r="RWE87" s="31"/>
      <c r="RWF87" s="31"/>
      <c r="RWG87" s="74"/>
      <c r="RWH87" s="33"/>
      <c r="RWI87" s="76"/>
      <c r="RWJ87" s="77"/>
      <c r="RWK87" s="31"/>
      <c r="RWL87" s="31"/>
      <c r="RWM87" s="74"/>
      <c r="RWN87" s="33"/>
      <c r="RWO87" s="76"/>
      <c r="RWP87" s="77"/>
      <c r="RWQ87" s="31"/>
      <c r="RWR87" s="31"/>
      <c r="RWS87" s="74"/>
      <c r="RWT87" s="33"/>
      <c r="RWU87" s="76"/>
      <c r="RWV87" s="77"/>
      <c r="RWW87" s="31"/>
      <c r="RWX87" s="31"/>
      <c r="RWY87" s="74"/>
      <c r="RWZ87" s="33"/>
      <c r="RXA87" s="76"/>
      <c r="RXB87" s="77"/>
      <c r="RXC87" s="31"/>
      <c r="RXD87" s="31"/>
      <c r="RXE87" s="74"/>
      <c r="RXF87" s="33"/>
      <c r="RXG87" s="76"/>
      <c r="RXH87" s="77"/>
      <c r="RXI87" s="31"/>
      <c r="RXJ87" s="31"/>
      <c r="RXK87" s="74"/>
      <c r="RXL87" s="33"/>
      <c r="RXM87" s="76"/>
      <c r="RXN87" s="77"/>
      <c r="RXO87" s="31"/>
      <c r="RXP87" s="31"/>
      <c r="RXQ87" s="74"/>
      <c r="RXR87" s="33"/>
      <c r="RXS87" s="76"/>
      <c r="RXT87" s="77"/>
      <c r="RXU87" s="31"/>
      <c r="RXV87" s="31"/>
      <c r="RXW87" s="74"/>
      <c r="RXX87" s="33"/>
      <c r="RXY87" s="76"/>
      <c r="RXZ87" s="77"/>
      <c r="RYA87" s="31"/>
      <c r="RYB87" s="31"/>
      <c r="RYC87" s="74"/>
      <c r="RYD87" s="33"/>
      <c r="RYE87" s="76"/>
      <c r="RYF87" s="77"/>
      <c r="RYG87" s="31"/>
      <c r="RYH87" s="31"/>
      <c r="RYI87" s="74"/>
      <c r="RYJ87" s="33"/>
      <c r="RYK87" s="76"/>
      <c r="RYL87" s="77"/>
      <c r="RYM87" s="31"/>
      <c r="RYN87" s="31"/>
      <c r="RYO87" s="74"/>
      <c r="RYP87" s="33"/>
      <c r="RYQ87" s="76"/>
      <c r="RYR87" s="77"/>
      <c r="RYS87" s="31"/>
      <c r="RYT87" s="31"/>
      <c r="RYU87" s="74"/>
      <c r="RYV87" s="33"/>
      <c r="RYW87" s="76"/>
      <c r="RYX87" s="77"/>
      <c r="RYY87" s="31"/>
      <c r="RYZ87" s="31"/>
      <c r="RZA87" s="74"/>
      <c r="RZB87" s="33"/>
      <c r="RZC87" s="76"/>
      <c r="RZD87" s="77"/>
      <c r="RZE87" s="31"/>
      <c r="RZF87" s="31"/>
      <c r="RZG87" s="74"/>
      <c r="RZH87" s="33"/>
      <c r="RZI87" s="76"/>
      <c r="RZJ87" s="77"/>
      <c r="RZK87" s="31"/>
      <c r="RZL87" s="31"/>
      <c r="RZM87" s="74"/>
      <c r="RZN87" s="33"/>
      <c r="RZO87" s="76"/>
      <c r="RZP87" s="77"/>
      <c r="RZQ87" s="31"/>
      <c r="RZR87" s="31"/>
      <c r="RZS87" s="74"/>
      <c r="RZT87" s="33"/>
      <c r="RZU87" s="76"/>
      <c r="RZV87" s="77"/>
      <c r="RZW87" s="31"/>
      <c r="RZX87" s="31"/>
      <c r="RZY87" s="74"/>
      <c r="RZZ87" s="33"/>
      <c r="SAA87" s="76"/>
      <c r="SAB87" s="77"/>
      <c r="SAC87" s="31"/>
      <c r="SAD87" s="31"/>
      <c r="SAE87" s="74"/>
      <c r="SAF87" s="33"/>
      <c r="SAG87" s="76"/>
      <c r="SAH87" s="77"/>
      <c r="SAI87" s="31"/>
      <c r="SAJ87" s="31"/>
      <c r="SAK87" s="74"/>
      <c r="SAL87" s="33"/>
      <c r="SAM87" s="76"/>
      <c r="SAN87" s="77"/>
      <c r="SAO87" s="31"/>
      <c r="SAP87" s="31"/>
      <c r="SAQ87" s="74"/>
      <c r="SAR87" s="33"/>
      <c r="SAS87" s="76"/>
      <c r="SAT87" s="77"/>
      <c r="SAU87" s="31"/>
      <c r="SAV87" s="31"/>
      <c r="SAW87" s="74"/>
      <c r="SAX87" s="33"/>
      <c r="SAY87" s="76"/>
      <c r="SAZ87" s="77"/>
      <c r="SBA87" s="31"/>
      <c r="SBB87" s="31"/>
      <c r="SBC87" s="74"/>
      <c r="SBD87" s="33"/>
      <c r="SBE87" s="76"/>
      <c r="SBF87" s="77"/>
      <c r="SBG87" s="31"/>
      <c r="SBH87" s="31"/>
      <c r="SBI87" s="74"/>
      <c r="SBJ87" s="33"/>
      <c r="SBK87" s="76"/>
      <c r="SBL87" s="77"/>
      <c r="SBM87" s="31"/>
      <c r="SBN87" s="31"/>
      <c r="SBO87" s="74"/>
      <c r="SBP87" s="33"/>
      <c r="SBQ87" s="76"/>
      <c r="SBR87" s="77"/>
      <c r="SBS87" s="31"/>
      <c r="SBT87" s="31"/>
      <c r="SBU87" s="74"/>
      <c r="SBV87" s="33"/>
      <c r="SBW87" s="76"/>
      <c r="SBX87" s="77"/>
      <c r="SBY87" s="31"/>
      <c r="SBZ87" s="31"/>
      <c r="SCA87" s="74"/>
      <c r="SCB87" s="33"/>
      <c r="SCC87" s="76"/>
      <c r="SCD87" s="77"/>
      <c r="SCE87" s="31"/>
      <c r="SCF87" s="31"/>
      <c r="SCG87" s="74"/>
      <c r="SCH87" s="33"/>
      <c r="SCI87" s="76"/>
      <c r="SCJ87" s="77"/>
      <c r="SCK87" s="31"/>
      <c r="SCL87" s="31"/>
      <c r="SCM87" s="74"/>
      <c r="SCN87" s="33"/>
      <c r="SCO87" s="76"/>
      <c r="SCP87" s="77"/>
      <c r="SCQ87" s="31"/>
      <c r="SCR87" s="31"/>
      <c r="SCS87" s="74"/>
      <c r="SCT87" s="33"/>
      <c r="SCU87" s="76"/>
      <c r="SCV87" s="77"/>
      <c r="SCW87" s="31"/>
      <c r="SCX87" s="31"/>
      <c r="SCY87" s="74"/>
      <c r="SCZ87" s="33"/>
      <c r="SDA87" s="76"/>
      <c r="SDB87" s="77"/>
      <c r="SDC87" s="31"/>
      <c r="SDD87" s="31"/>
      <c r="SDE87" s="74"/>
      <c r="SDF87" s="33"/>
      <c r="SDG87" s="76"/>
      <c r="SDH87" s="77"/>
      <c r="SDI87" s="31"/>
      <c r="SDJ87" s="31"/>
      <c r="SDK87" s="74"/>
      <c r="SDL87" s="33"/>
      <c r="SDM87" s="76"/>
      <c r="SDN87" s="77"/>
      <c r="SDO87" s="31"/>
      <c r="SDP87" s="31"/>
      <c r="SDQ87" s="74"/>
      <c r="SDR87" s="33"/>
      <c r="SDS87" s="76"/>
      <c r="SDT87" s="77"/>
      <c r="SDU87" s="31"/>
      <c r="SDV87" s="31"/>
      <c r="SDW87" s="74"/>
      <c r="SDX87" s="33"/>
      <c r="SDY87" s="76"/>
      <c r="SDZ87" s="77"/>
      <c r="SEA87" s="31"/>
      <c r="SEB87" s="31"/>
      <c r="SEC87" s="74"/>
      <c r="SED87" s="33"/>
      <c r="SEE87" s="76"/>
      <c r="SEF87" s="77"/>
      <c r="SEG87" s="31"/>
      <c r="SEH87" s="31"/>
      <c r="SEI87" s="74"/>
      <c r="SEJ87" s="33"/>
      <c r="SEK87" s="76"/>
      <c r="SEL87" s="77"/>
      <c r="SEM87" s="31"/>
      <c r="SEN87" s="31"/>
      <c r="SEO87" s="74"/>
      <c r="SEP87" s="33"/>
      <c r="SEQ87" s="76"/>
      <c r="SER87" s="77"/>
      <c r="SES87" s="31"/>
      <c r="SET87" s="31"/>
      <c r="SEU87" s="74"/>
      <c r="SEV87" s="33"/>
      <c r="SEW87" s="76"/>
      <c r="SEX87" s="77"/>
      <c r="SEY87" s="31"/>
      <c r="SEZ87" s="31"/>
      <c r="SFA87" s="74"/>
      <c r="SFB87" s="33"/>
      <c r="SFC87" s="76"/>
      <c r="SFD87" s="77"/>
      <c r="SFE87" s="31"/>
      <c r="SFF87" s="31"/>
      <c r="SFG87" s="74"/>
      <c r="SFH87" s="33"/>
      <c r="SFI87" s="76"/>
      <c r="SFJ87" s="77"/>
      <c r="SFK87" s="31"/>
      <c r="SFL87" s="31"/>
      <c r="SFM87" s="74"/>
      <c r="SFN87" s="33"/>
      <c r="SFO87" s="76"/>
      <c r="SFP87" s="77"/>
      <c r="SFQ87" s="31"/>
      <c r="SFR87" s="31"/>
      <c r="SFS87" s="74"/>
      <c r="SFT87" s="33"/>
      <c r="SFU87" s="76"/>
      <c r="SFV87" s="77"/>
      <c r="SFW87" s="31"/>
      <c r="SFX87" s="31"/>
      <c r="SFY87" s="74"/>
      <c r="SFZ87" s="33"/>
      <c r="SGA87" s="76"/>
      <c r="SGB87" s="77"/>
      <c r="SGC87" s="31"/>
      <c r="SGD87" s="31"/>
      <c r="SGE87" s="74"/>
      <c r="SGF87" s="33"/>
      <c r="SGG87" s="76"/>
      <c r="SGH87" s="77"/>
      <c r="SGI87" s="31"/>
      <c r="SGJ87" s="31"/>
      <c r="SGK87" s="74"/>
      <c r="SGL87" s="33"/>
      <c r="SGM87" s="76"/>
      <c r="SGN87" s="77"/>
      <c r="SGO87" s="31"/>
      <c r="SGP87" s="31"/>
      <c r="SGQ87" s="74"/>
      <c r="SGR87" s="33"/>
      <c r="SGS87" s="76"/>
      <c r="SGT87" s="77"/>
      <c r="SGU87" s="31"/>
      <c r="SGV87" s="31"/>
      <c r="SGW87" s="74"/>
      <c r="SGX87" s="33"/>
      <c r="SGY87" s="76"/>
      <c r="SGZ87" s="77"/>
      <c r="SHA87" s="31"/>
      <c r="SHB87" s="31"/>
      <c r="SHC87" s="74"/>
      <c r="SHD87" s="33"/>
      <c r="SHE87" s="76"/>
      <c r="SHF87" s="77"/>
      <c r="SHG87" s="31"/>
      <c r="SHH87" s="31"/>
      <c r="SHI87" s="74"/>
      <c r="SHJ87" s="33"/>
      <c r="SHK87" s="76"/>
      <c r="SHL87" s="77"/>
      <c r="SHM87" s="31"/>
      <c r="SHN87" s="31"/>
      <c r="SHO87" s="74"/>
      <c r="SHP87" s="33"/>
      <c r="SHQ87" s="76"/>
      <c r="SHR87" s="77"/>
      <c r="SHS87" s="31"/>
      <c r="SHT87" s="31"/>
      <c r="SHU87" s="74"/>
      <c r="SHV87" s="33"/>
      <c r="SHW87" s="76"/>
      <c r="SHX87" s="77"/>
      <c r="SHY87" s="31"/>
      <c r="SHZ87" s="31"/>
      <c r="SIA87" s="74"/>
      <c r="SIB87" s="33"/>
      <c r="SIC87" s="76"/>
      <c r="SID87" s="77"/>
      <c r="SIE87" s="31"/>
      <c r="SIF87" s="31"/>
      <c r="SIG87" s="74"/>
      <c r="SIH87" s="33"/>
      <c r="SII87" s="76"/>
      <c r="SIJ87" s="77"/>
      <c r="SIK87" s="31"/>
      <c r="SIL87" s="31"/>
      <c r="SIM87" s="74"/>
      <c r="SIN87" s="33"/>
      <c r="SIO87" s="76"/>
      <c r="SIP87" s="77"/>
      <c r="SIQ87" s="31"/>
      <c r="SIR87" s="31"/>
      <c r="SIS87" s="74"/>
      <c r="SIT87" s="33"/>
      <c r="SIU87" s="76"/>
      <c r="SIV87" s="77"/>
      <c r="SIW87" s="31"/>
      <c r="SIX87" s="31"/>
      <c r="SIY87" s="74"/>
      <c r="SIZ87" s="33"/>
      <c r="SJA87" s="76"/>
      <c r="SJB87" s="77"/>
      <c r="SJC87" s="31"/>
      <c r="SJD87" s="31"/>
      <c r="SJE87" s="74"/>
      <c r="SJF87" s="33"/>
      <c r="SJG87" s="76"/>
      <c r="SJH87" s="77"/>
      <c r="SJI87" s="31"/>
      <c r="SJJ87" s="31"/>
      <c r="SJK87" s="74"/>
      <c r="SJL87" s="33"/>
      <c r="SJM87" s="76"/>
      <c r="SJN87" s="77"/>
      <c r="SJO87" s="31"/>
      <c r="SJP87" s="31"/>
      <c r="SJQ87" s="74"/>
      <c r="SJR87" s="33"/>
      <c r="SJS87" s="76"/>
      <c r="SJT87" s="77"/>
      <c r="SJU87" s="31"/>
      <c r="SJV87" s="31"/>
      <c r="SJW87" s="74"/>
      <c r="SJX87" s="33"/>
      <c r="SJY87" s="76"/>
      <c r="SJZ87" s="77"/>
      <c r="SKA87" s="31"/>
      <c r="SKB87" s="31"/>
      <c r="SKC87" s="74"/>
      <c r="SKD87" s="33"/>
      <c r="SKE87" s="76"/>
      <c r="SKF87" s="77"/>
      <c r="SKG87" s="31"/>
      <c r="SKH87" s="31"/>
      <c r="SKI87" s="74"/>
      <c r="SKJ87" s="33"/>
      <c r="SKK87" s="76"/>
      <c r="SKL87" s="77"/>
      <c r="SKM87" s="31"/>
      <c r="SKN87" s="31"/>
      <c r="SKO87" s="74"/>
      <c r="SKP87" s="33"/>
      <c r="SKQ87" s="76"/>
      <c r="SKR87" s="77"/>
      <c r="SKS87" s="31"/>
      <c r="SKT87" s="31"/>
      <c r="SKU87" s="74"/>
      <c r="SKV87" s="33"/>
      <c r="SKW87" s="76"/>
      <c r="SKX87" s="77"/>
      <c r="SKY87" s="31"/>
      <c r="SKZ87" s="31"/>
      <c r="SLA87" s="74"/>
      <c r="SLB87" s="33"/>
      <c r="SLC87" s="76"/>
      <c r="SLD87" s="77"/>
      <c r="SLE87" s="31"/>
      <c r="SLF87" s="31"/>
      <c r="SLG87" s="74"/>
      <c r="SLH87" s="33"/>
      <c r="SLI87" s="76"/>
      <c r="SLJ87" s="77"/>
      <c r="SLK87" s="31"/>
      <c r="SLL87" s="31"/>
      <c r="SLM87" s="74"/>
      <c r="SLN87" s="33"/>
      <c r="SLO87" s="76"/>
      <c r="SLP87" s="77"/>
      <c r="SLQ87" s="31"/>
      <c r="SLR87" s="31"/>
      <c r="SLS87" s="74"/>
      <c r="SLT87" s="33"/>
      <c r="SLU87" s="76"/>
      <c r="SLV87" s="77"/>
      <c r="SLW87" s="31"/>
      <c r="SLX87" s="31"/>
      <c r="SLY87" s="74"/>
      <c r="SLZ87" s="33"/>
      <c r="SMA87" s="76"/>
      <c r="SMB87" s="77"/>
      <c r="SMC87" s="31"/>
      <c r="SMD87" s="31"/>
      <c r="SME87" s="74"/>
      <c r="SMF87" s="33"/>
      <c r="SMG87" s="76"/>
      <c r="SMH87" s="77"/>
      <c r="SMI87" s="31"/>
      <c r="SMJ87" s="31"/>
      <c r="SMK87" s="74"/>
      <c r="SML87" s="33"/>
      <c r="SMM87" s="76"/>
      <c r="SMN87" s="77"/>
      <c r="SMO87" s="31"/>
      <c r="SMP87" s="31"/>
      <c r="SMQ87" s="74"/>
      <c r="SMR87" s="33"/>
      <c r="SMS87" s="76"/>
      <c r="SMT87" s="77"/>
      <c r="SMU87" s="31"/>
      <c r="SMV87" s="31"/>
      <c r="SMW87" s="74"/>
      <c r="SMX87" s="33"/>
      <c r="SMY87" s="76"/>
      <c r="SMZ87" s="77"/>
      <c r="SNA87" s="31"/>
      <c r="SNB87" s="31"/>
      <c r="SNC87" s="74"/>
      <c r="SND87" s="33"/>
      <c r="SNE87" s="76"/>
      <c r="SNF87" s="77"/>
      <c r="SNG87" s="31"/>
      <c r="SNH87" s="31"/>
      <c r="SNI87" s="74"/>
      <c r="SNJ87" s="33"/>
      <c r="SNK87" s="76"/>
      <c r="SNL87" s="77"/>
      <c r="SNM87" s="31"/>
      <c r="SNN87" s="31"/>
      <c r="SNO87" s="74"/>
      <c r="SNP87" s="33"/>
      <c r="SNQ87" s="76"/>
      <c r="SNR87" s="77"/>
      <c r="SNS87" s="31"/>
      <c r="SNT87" s="31"/>
      <c r="SNU87" s="74"/>
      <c r="SNV87" s="33"/>
      <c r="SNW87" s="76"/>
      <c r="SNX87" s="77"/>
      <c r="SNY87" s="31"/>
      <c r="SNZ87" s="31"/>
      <c r="SOA87" s="74"/>
      <c r="SOB87" s="33"/>
      <c r="SOC87" s="76"/>
      <c r="SOD87" s="77"/>
      <c r="SOE87" s="31"/>
      <c r="SOF87" s="31"/>
      <c r="SOG87" s="74"/>
      <c r="SOH87" s="33"/>
      <c r="SOI87" s="76"/>
      <c r="SOJ87" s="77"/>
      <c r="SOK87" s="31"/>
      <c r="SOL87" s="31"/>
      <c r="SOM87" s="74"/>
      <c r="SON87" s="33"/>
      <c r="SOO87" s="76"/>
      <c r="SOP87" s="77"/>
      <c r="SOQ87" s="31"/>
      <c r="SOR87" s="31"/>
      <c r="SOS87" s="74"/>
      <c r="SOT87" s="33"/>
      <c r="SOU87" s="76"/>
      <c r="SOV87" s="77"/>
      <c r="SOW87" s="31"/>
      <c r="SOX87" s="31"/>
      <c r="SOY87" s="74"/>
      <c r="SOZ87" s="33"/>
      <c r="SPA87" s="76"/>
      <c r="SPB87" s="77"/>
      <c r="SPC87" s="31"/>
      <c r="SPD87" s="31"/>
      <c r="SPE87" s="74"/>
      <c r="SPF87" s="33"/>
      <c r="SPG87" s="76"/>
      <c r="SPH87" s="77"/>
      <c r="SPI87" s="31"/>
      <c r="SPJ87" s="31"/>
      <c r="SPK87" s="74"/>
      <c r="SPL87" s="33"/>
      <c r="SPM87" s="76"/>
      <c r="SPN87" s="77"/>
      <c r="SPO87" s="31"/>
      <c r="SPP87" s="31"/>
      <c r="SPQ87" s="74"/>
      <c r="SPR87" s="33"/>
      <c r="SPS87" s="76"/>
      <c r="SPT87" s="77"/>
      <c r="SPU87" s="31"/>
      <c r="SPV87" s="31"/>
      <c r="SPW87" s="74"/>
      <c r="SPX87" s="33"/>
      <c r="SPY87" s="76"/>
      <c r="SPZ87" s="77"/>
      <c r="SQA87" s="31"/>
      <c r="SQB87" s="31"/>
      <c r="SQC87" s="74"/>
      <c r="SQD87" s="33"/>
      <c r="SQE87" s="76"/>
      <c r="SQF87" s="77"/>
      <c r="SQG87" s="31"/>
      <c r="SQH87" s="31"/>
      <c r="SQI87" s="74"/>
      <c r="SQJ87" s="33"/>
      <c r="SQK87" s="76"/>
      <c r="SQL87" s="77"/>
      <c r="SQM87" s="31"/>
      <c r="SQN87" s="31"/>
      <c r="SQO87" s="74"/>
      <c r="SQP87" s="33"/>
      <c r="SQQ87" s="76"/>
      <c r="SQR87" s="77"/>
      <c r="SQS87" s="31"/>
      <c r="SQT87" s="31"/>
      <c r="SQU87" s="74"/>
      <c r="SQV87" s="33"/>
      <c r="SQW87" s="76"/>
      <c r="SQX87" s="77"/>
      <c r="SQY87" s="31"/>
      <c r="SQZ87" s="31"/>
      <c r="SRA87" s="74"/>
      <c r="SRB87" s="33"/>
      <c r="SRC87" s="76"/>
      <c r="SRD87" s="77"/>
      <c r="SRE87" s="31"/>
      <c r="SRF87" s="31"/>
      <c r="SRG87" s="74"/>
      <c r="SRH87" s="33"/>
      <c r="SRI87" s="76"/>
      <c r="SRJ87" s="77"/>
      <c r="SRK87" s="31"/>
      <c r="SRL87" s="31"/>
      <c r="SRM87" s="74"/>
      <c r="SRN87" s="33"/>
      <c r="SRO87" s="76"/>
      <c r="SRP87" s="77"/>
      <c r="SRQ87" s="31"/>
      <c r="SRR87" s="31"/>
      <c r="SRS87" s="74"/>
      <c r="SRT87" s="33"/>
      <c r="SRU87" s="76"/>
      <c r="SRV87" s="77"/>
      <c r="SRW87" s="31"/>
      <c r="SRX87" s="31"/>
      <c r="SRY87" s="74"/>
      <c r="SRZ87" s="33"/>
      <c r="SSA87" s="76"/>
      <c r="SSB87" s="77"/>
      <c r="SSC87" s="31"/>
      <c r="SSD87" s="31"/>
      <c r="SSE87" s="74"/>
      <c r="SSF87" s="33"/>
      <c r="SSG87" s="76"/>
      <c r="SSH87" s="77"/>
      <c r="SSI87" s="31"/>
      <c r="SSJ87" s="31"/>
      <c r="SSK87" s="74"/>
      <c r="SSL87" s="33"/>
      <c r="SSM87" s="76"/>
      <c r="SSN87" s="77"/>
      <c r="SSO87" s="31"/>
      <c r="SSP87" s="31"/>
      <c r="SSQ87" s="74"/>
      <c r="SSR87" s="33"/>
      <c r="SSS87" s="76"/>
      <c r="SST87" s="77"/>
      <c r="SSU87" s="31"/>
      <c r="SSV87" s="31"/>
      <c r="SSW87" s="74"/>
      <c r="SSX87" s="33"/>
      <c r="SSY87" s="76"/>
      <c r="SSZ87" s="77"/>
      <c r="STA87" s="31"/>
      <c r="STB87" s="31"/>
      <c r="STC87" s="74"/>
      <c r="STD87" s="33"/>
      <c r="STE87" s="76"/>
      <c r="STF87" s="77"/>
      <c r="STG87" s="31"/>
      <c r="STH87" s="31"/>
      <c r="STI87" s="74"/>
      <c r="STJ87" s="33"/>
      <c r="STK87" s="76"/>
      <c r="STL87" s="77"/>
      <c r="STM87" s="31"/>
      <c r="STN87" s="31"/>
      <c r="STO87" s="74"/>
      <c r="STP87" s="33"/>
      <c r="STQ87" s="76"/>
      <c r="STR87" s="77"/>
      <c r="STS87" s="31"/>
      <c r="STT87" s="31"/>
      <c r="STU87" s="74"/>
      <c r="STV87" s="33"/>
      <c r="STW87" s="76"/>
      <c r="STX87" s="77"/>
      <c r="STY87" s="31"/>
      <c r="STZ87" s="31"/>
      <c r="SUA87" s="74"/>
      <c r="SUB87" s="33"/>
      <c r="SUC87" s="76"/>
      <c r="SUD87" s="77"/>
      <c r="SUE87" s="31"/>
      <c r="SUF87" s="31"/>
      <c r="SUG87" s="74"/>
      <c r="SUH87" s="33"/>
      <c r="SUI87" s="76"/>
      <c r="SUJ87" s="77"/>
      <c r="SUK87" s="31"/>
      <c r="SUL87" s="31"/>
      <c r="SUM87" s="74"/>
      <c r="SUN87" s="33"/>
      <c r="SUO87" s="76"/>
      <c r="SUP87" s="77"/>
      <c r="SUQ87" s="31"/>
      <c r="SUR87" s="31"/>
      <c r="SUS87" s="74"/>
      <c r="SUT87" s="33"/>
      <c r="SUU87" s="76"/>
      <c r="SUV87" s="77"/>
      <c r="SUW87" s="31"/>
      <c r="SUX87" s="31"/>
      <c r="SUY87" s="74"/>
      <c r="SUZ87" s="33"/>
      <c r="SVA87" s="76"/>
      <c r="SVB87" s="77"/>
      <c r="SVC87" s="31"/>
      <c r="SVD87" s="31"/>
      <c r="SVE87" s="74"/>
      <c r="SVF87" s="33"/>
      <c r="SVG87" s="76"/>
      <c r="SVH87" s="77"/>
      <c r="SVI87" s="31"/>
      <c r="SVJ87" s="31"/>
      <c r="SVK87" s="74"/>
      <c r="SVL87" s="33"/>
      <c r="SVM87" s="76"/>
      <c r="SVN87" s="77"/>
      <c r="SVO87" s="31"/>
      <c r="SVP87" s="31"/>
      <c r="SVQ87" s="74"/>
      <c r="SVR87" s="33"/>
      <c r="SVS87" s="76"/>
      <c r="SVT87" s="77"/>
      <c r="SVU87" s="31"/>
      <c r="SVV87" s="31"/>
      <c r="SVW87" s="74"/>
      <c r="SVX87" s="33"/>
      <c r="SVY87" s="76"/>
      <c r="SVZ87" s="77"/>
      <c r="SWA87" s="31"/>
      <c r="SWB87" s="31"/>
      <c r="SWC87" s="74"/>
      <c r="SWD87" s="33"/>
      <c r="SWE87" s="76"/>
      <c r="SWF87" s="77"/>
      <c r="SWG87" s="31"/>
      <c r="SWH87" s="31"/>
      <c r="SWI87" s="74"/>
      <c r="SWJ87" s="33"/>
      <c r="SWK87" s="76"/>
      <c r="SWL87" s="77"/>
      <c r="SWM87" s="31"/>
      <c r="SWN87" s="31"/>
      <c r="SWO87" s="74"/>
      <c r="SWP87" s="33"/>
      <c r="SWQ87" s="76"/>
      <c r="SWR87" s="77"/>
      <c r="SWS87" s="31"/>
      <c r="SWT87" s="31"/>
      <c r="SWU87" s="74"/>
      <c r="SWV87" s="33"/>
      <c r="SWW87" s="76"/>
      <c r="SWX87" s="77"/>
      <c r="SWY87" s="31"/>
      <c r="SWZ87" s="31"/>
      <c r="SXA87" s="74"/>
      <c r="SXB87" s="33"/>
      <c r="SXC87" s="76"/>
      <c r="SXD87" s="77"/>
      <c r="SXE87" s="31"/>
      <c r="SXF87" s="31"/>
      <c r="SXG87" s="74"/>
      <c r="SXH87" s="33"/>
      <c r="SXI87" s="76"/>
      <c r="SXJ87" s="77"/>
      <c r="SXK87" s="31"/>
      <c r="SXL87" s="31"/>
      <c r="SXM87" s="74"/>
      <c r="SXN87" s="33"/>
      <c r="SXO87" s="76"/>
      <c r="SXP87" s="77"/>
      <c r="SXQ87" s="31"/>
      <c r="SXR87" s="31"/>
      <c r="SXS87" s="74"/>
      <c r="SXT87" s="33"/>
      <c r="SXU87" s="76"/>
      <c r="SXV87" s="77"/>
      <c r="SXW87" s="31"/>
      <c r="SXX87" s="31"/>
      <c r="SXY87" s="74"/>
      <c r="SXZ87" s="33"/>
      <c r="SYA87" s="76"/>
      <c r="SYB87" s="77"/>
      <c r="SYC87" s="31"/>
      <c r="SYD87" s="31"/>
      <c r="SYE87" s="74"/>
      <c r="SYF87" s="33"/>
      <c r="SYG87" s="76"/>
      <c r="SYH87" s="77"/>
      <c r="SYI87" s="31"/>
      <c r="SYJ87" s="31"/>
      <c r="SYK87" s="74"/>
      <c r="SYL87" s="33"/>
      <c r="SYM87" s="76"/>
      <c r="SYN87" s="77"/>
      <c r="SYO87" s="31"/>
      <c r="SYP87" s="31"/>
      <c r="SYQ87" s="74"/>
      <c r="SYR87" s="33"/>
      <c r="SYS87" s="76"/>
      <c r="SYT87" s="77"/>
      <c r="SYU87" s="31"/>
      <c r="SYV87" s="31"/>
      <c r="SYW87" s="74"/>
      <c r="SYX87" s="33"/>
      <c r="SYY87" s="76"/>
      <c r="SYZ87" s="77"/>
      <c r="SZA87" s="31"/>
      <c r="SZB87" s="31"/>
      <c r="SZC87" s="74"/>
      <c r="SZD87" s="33"/>
      <c r="SZE87" s="76"/>
      <c r="SZF87" s="77"/>
      <c r="SZG87" s="31"/>
      <c r="SZH87" s="31"/>
      <c r="SZI87" s="74"/>
      <c r="SZJ87" s="33"/>
      <c r="SZK87" s="76"/>
      <c r="SZL87" s="77"/>
      <c r="SZM87" s="31"/>
      <c r="SZN87" s="31"/>
      <c r="SZO87" s="74"/>
      <c r="SZP87" s="33"/>
      <c r="SZQ87" s="76"/>
      <c r="SZR87" s="77"/>
      <c r="SZS87" s="31"/>
      <c r="SZT87" s="31"/>
      <c r="SZU87" s="74"/>
      <c r="SZV87" s="33"/>
      <c r="SZW87" s="76"/>
      <c r="SZX87" s="77"/>
      <c r="SZY87" s="31"/>
      <c r="SZZ87" s="31"/>
      <c r="TAA87" s="74"/>
      <c r="TAB87" s="33"/>
      <c r="TAC87" s="76"/>
      <c r="TAD87" s="77"/>
      <c r="TAE87" s="31"/>
      <c r="TAF87" s="31"/>
      <c r="TAG87" s="74"/>
      <c r="TAH87" s="33"/>
      <c r="TAI87" s="76"/>
      <c r="TAJ87" s="77"/>
      <c r="TAK87" s="31"/>
      <c r="TAL87" s="31"/>
      <c r="TAM87" s="74"/>
      <c r="TAN87" s="33"/>
      <c r="TAO87" s="76"/>
      <c r="TAP87" s="77"/>
      <c r="TAQ87" s="31"/>
      <c r="TAR87" s="31"/>
      <c r="TAS87" s="74"/>
      <c r="TAT87" s="33"/>
      <c r="TAU87" s="76"/>
      <c r="TAV87" s="77"/>
      <c r="TAW87" s="31"/>
      <c r="TAX87" s="31"/>
      <c r="TAY87" s="74"/>
      <c r="TAZ87" s="33"/>
      <c r="TBA87" s="76"/>
      <c r="TBB87" s="77"/>
      <c r="TBC87" s="31"/>
      <c r="TBD87" s="31"/>
      <c r="TBE87" s="74"/>
      <c r="TBF87" s="33"/>
      <c r="TBG87" s="76"/>
      <c r="TBH87" s="77"/>
      <c r="TBI87" s="31"/>
      <c r="TBJ87" s="31"/>
      <c r="TBK87" s="74"/>
      <c r="TBL87" s="33"/>
      <c r="TBM87" s="76"/>
      <c r="TBN87" s="77"/>
      <c r="TBO87" s="31"/>
      <c r="TBP87" s="31"/>
      <c r="TBQ87" s="74"/>
      <c r="TBR87" s="33"/>
      <c r="TBS87" s="76"/>
      <c r="TBT87" s="77"/>
      <c r="TBU87" s="31"/>
      <c r="TBV87" s="31"/>
      <c r="TBW87" s="74"/>
      <c r="TBX87" s="33"/>
      <c r="TBY87" s="76"/>
      <c r="TBZ87" s="77"/>
      <c r="TCA87" s="31"/>
      <c r="TCB87" s="31"/>
      <c r="TCC87" s="74"/>
      <c r="TCD87" s="33"/>
      <c r="TCE87" s="76"/>
      <c r="TCF87" s="77"/>
      <c r="TCG87" s="31"/>
      <c r="TCH87" s="31"/>
      <c r="TCI87" s="74"/>
      <c r="TCJ87" s="33"/>
      <c r="TCK87" s="76"/>
      <c r="TCL87" s="77"/>
      <c r="TCM87" s="31"/>
      <c r="TCN87" s="31"/>
      <c r="TCO87" s="74"/>
      <c r="TCP87" s="33"/>
      <c r="TCQ87" s="76"/>
      <c r="TCR87" s="77"/>
      <c r="TCS87" s="31"/>
      <c r="TCT87" s="31"/>
      <c r="TCU87" s="74"/>
      <c r="TCV87" s="33"/>
      <c r="TCW87" s="76"/>
      <c r="TCX87" s="77"/>
      <c r="TCY87" s="31"/>
      <c r="TCZ87" s="31"/>
      <c r="TDA87" s="74"/>
      <c r="TDB87" s="33"/>
      <c r="TDC87" s="76"/>
      <c r="TDD87" s="77"/>
      <c r="TDE87" s="31"/>
      <c r="TDF87" s="31"/>
      <c r="TDG87" s="74"/>
      <c r="TDH87" s="33"/>
      <c r="TDI87" s="76"/>
      <c r="TDJ87" s="77"/>
      <c r="TDK87" s="31"/>
      <c r="TDL87" s="31"/>
      <c r="TDM87" s="74"/>
      <c r="TDN87" s="33"/>
      <c r="TDO87" s="76"/>
      <c r="TDP87" s="77"/>
      <c r="TDQ87" s="31"/>
      <c r="TDR87" s="31"/>
      <c r="TDS87" s="74"/>
      <c r="TDT87" s="33"/>
      <c r="TDU87" s="76"/>
      <c r="TDV87" s="77"/>
      <c r="TDW87" s="31"/>
      <c r="TDX87" s="31"/>
      <c r="TDY87" s="74"/>
      <c r="TDZ87" s="33"/>
      <c r="TEA87" s="76"/>
      <c r="TEB87" s="77"/>
      <c r="TEC87" s="31"/>
      <c r="TED87" s="31"/>
      <c r="TEE87" s="74"/>
      <c r="TEF87" s="33"/>
      <c r="TEG87" s="76"/>
      <c r="TEH87" s="77"/>
      <c r="TEI87" s="31"/>
      <c r="TEJ87" s="31"/>
      <c r="TEK87" s="74"/>
      <c r="TEL87" s="33"/>
      <c r="TEM87" s="76"/>
      <c r="TEN87" s="77"/>
      <c r="TEO87" s="31"/>
      <c r="TEP87" s="31"/>
      <c r="TEQ87" s="74"/>
      <c r="TER87" s="33"/>
      <c r="TES87" s="76"/>
      <c r="TET87" s="77"/>
      <c r="TEU87" s="31"/>
      <c r="TEV87" s="31"/>
      <c r="TEW87" s="74"/>
      <c r="TEX87" s="33"/>
      <c r="TEY87" s="76"/>
      <c r="TEZ87" s="77"/>
      <c r="TFA87" s="31"/>
      <c r="TFB87" s="31"/>
      <c r="TFC87" s="74"/>
      <c r="TFD87" s="33"/>
      <c r="TFE87" s="76"/>
      <c r="TFF87" s="77"/>
      <c r="TFG87" s="31"/>
      <c r="TFH87" s="31"/>
      <c r="TFI87" s="74"/>
      <c r="TFJ87" s="33"/>
      <c r="TFK87" s="76"/>
      <c r="TFL87" s="77"/>
      <c r="TFM87" s="31"/>
      <c r="TFN87" s="31"/>
      <c r="TFO87" s="74"/>
      <c r="TFP87" s="33"/>
      <c r="TFQ87" s="76"/>
      <c r="TFR87" s="77"/>
      <c r="TFS87" s="31"/>
      <c r="TFT87" s="31"/>
      <c r="TFU87" s="74"/>
      <c r="TFV87" s="33"/>
      <c r="TFW87" s="76"/>
      <c r="TFX87" s="77"/>
      <c r="TFY87" s="31"/>
      <c r="TFZ87" s="31"/>
      <c r="TGA87" s="74"/>
      <c r="TGB87" s="33"/>
      <c r="TGC87" s="76"/>
      <c r="TGD87" s="77"/>
      <c r="TGE87" s="31"/>
      <c r="TGF87" s="31"/>
      <c r="TGG87" s="74"/>
      <c r="TGH87" s="33"/>
      <c r="TGI87" s="76"/>
      <c r="TGJ87" s="77"/>
      <c r="TGK87" s="31"/>
      <c r="TGL87" s="31"/>
      <c r="TGM87" s="74"/>
      <c r="TGN87" s="33"/>
      <c r="TGO87" s="76"/>
      <c r="TGP87" s="77"/>
      <c r="TGQ87" s="31"/>
      <c r="TGR87" s="31"/>
      <c r="TGS87" s="74"/>
      <c r="TGT87" s="33"/>
      <c r="TGU87" s="76"/>
      <c r="TGV87" s="77"/>
      <c r="TGW87" s="31"/>
      <c r="TGX87" s="31"/>
      <c r="TGY87" s="74"/>
      <c r="TGZ87" s="33"/>
      <c r="THA87" s="76"/>
      <c r="THB87" s="77"/>
      <c r="THC87" s="31"/>
      <c r="THD87" s="31"/>
      <c r="THE87" s="74"/>
      <c r="THF87" s="33"/>
      <c r="THG87" s="76"/>
      <c r="THH87" s="77"/>
      <c r="THI87" s="31"/>
      <c r="THJ87" s="31"/>
      <c r="THK87" s="74"/>
      <c r="THL87" s="33"/>
      <c r="THM87" s="76"/>
      <c r="THN87" s="77"/>
      <c r="THO87" s="31"/>
      <c r="THP87" s="31"/>
      <c r="THQ87" s="74"/>
      <c r="THR87" s="33"/>
      <c r="THS87" s="76"/>
      <c r="THT87" s="77"/>
      <c r="THU87" s="31"/>
      <c r="THV87" s="31"/>
      <c r="THW87" s="74"/>
      <c r="THX87" s="33"/>
      <c r="THY87" s="76"/>
      <c r="THZ87" s="77"/>
      <c r="TIA87" s="31"/>
      <c r="TIB87" s="31"/>
      <c r="TIC87" s="74"/>
      <c r="TID87" s="33"/>
      <c r="TIE87" s="76"/>
      <c r="TIF87" s="77"/>
      <c r="TIG87" s="31"/>
      <c r="TIH87" s="31"/>
      <c r="TII87" s="74"/>
      <c r="TIJ87" s="33"/>
      <c r="TIK87" s="76"/>
      <c r="TIL87" s="77"/>
      <c r="TIM87" s="31"/>
      <c r="TIN87" s="31"/>
      <c r="TIO87" s="74"/>
      <c r="TIP87" s="33"/>
      <c r="TIQ87" s="76"/>
      <c r="TIR87" s="77"/>
      <c r="TIS87" s="31"/>
      <c r="TIT87" s="31"/>
      <c r="TIU87" s="74"/>
      <c r="TIV87" s="33"/>
      <c r="TIW87" s="76"/>
      <c r="TIX87" s="77"/>
      <c r="TIY87" s="31"/>
      <c r="TIZ87" s="31"/>
      <c r="TJA87" s="74"/>
      <c r="TJB87" s="33"/>
      <c r="TJC87" s="76"/>
      <c r="TJD87" s="77"/>
      <c r="TJE87" s="31"/>
      <c r="TJF87" s="31"/>
      <c r="TJG87" s="74"/>
      <c r="TJH87" s="33"/>
      <c r="TJI87" s="76"/>
      <c r="TJJ87" s="77"/>
      <c r="TJK87" s="31"/>
      <c r="TJL87" s="31"/>
      <c r="TJM87" s="74"/>
      <c r="TJN87" s="33"/>
      <c r="TJO87" s="76"/>
      <c r="TJP87" s="77"/>
      <c r="TJQ87" s="31"/>
      <c r="TJR87" s="31"/>
      <c r="TJS87" s="74"/>
      <c r="TJT87" s="33"/>
      <c r="TJU87" s="76"/>
      <c r="TJV87" s="77"/>
      <c r="TJW87" s="31"/>
      <c r="TJX87" s="31"/>
      <c r="TJY87" s="74"/>
      <c r="TJZ87" s="33"/>
      <c r="TKA87" s="76"/>
      <c r="TKB87" s="77"/>
      <c r="TKC87" s="31"/>
      <c r="TKD87" s="31"/>
      <c r="TKE87" s="74"/>
      <c r="TKF87" s="33"/>
      <c r="TKG87" s="76"/>
      <c r="TKH87" s="77"/>
      <c r="TKI87" s="31"/>
      <c r="TKJ87" s="31"/>
      <c r="TKK87" s="74"/>
      <c r="TKL87" s="33"/>
      <c r="TKM87" s="76"/>
      <c r="TKN87" s="77"/>
      <c r="TKO87" s="31"/>
      <c r="TKP87" s="31"/>
      <c r="TKQ87" s="74"/>
      <c r="TKR87" s="33"/>
      <c r="TKS87" s="76"/>
      <c r="TKT87" s="77"/>
      <c r="TKU87" s="31"/>
      <c r="TKV87" s="31"/>
      <c r="TKW87" s="74"/>
      <c r="TKX87" s="33"/>
      <c r="TKY87" s="76"/>
      <c r="TKZ87" s="77"/>
      <c r="TLA87" s="31"/>
      <c r="TLB87" s="31"/>
      <c r="TLC87" s="74"/>
      <c r="TLD87" s="33"/>
      <c r="TLE87" s="76"/>
      <c r="TLF87" s="77"/>
      <c r="TLG87" s="31"/>
      <c r="TLH87" s="31"/>
      <c r="TLI87" s="74"/>
      <c r="TLJ87" s="33"/>
      <c r="TLK87" s="76"/>
      <c r="TLL87" s="77"/>
      <c r="TLM87" s="31"/>
      <c r="TLN87" s="31"/>
      <c r="TLO87" s="74"/>
      <c r="TLP87" s="33"/>
      <c r="TLQ87" s="76"/>
      <c r="TLR87" s="77"/>
      <c r="TLS87" s="31"/>
      <c r="TLT87" s="31"/>
      <c r="TLU87" s="74"/>
      <c r="TLV87" s="33"/>
      <c r="TLW87" s="76"/>
      <c r="TLX87" s="77"/>
      <c r="TLY87" s="31"/>
      <c r="TLZ87" s="31"/>
      <c r="TMA87" s="74"/>
      <c r="TMB87" s="33"/>
      <c r="TMC87" s="76"/>
      <c r="TMD87" s="77"/>
      <c r="TME87" s="31"/>
      <c r="TMF87" s="31"/>
      <c r="TMG87" s="74"/>
      <c r="TMH87" s="33"/>
      <c r="TMI87" s="76"/>
      <c r="TMJ87" s="77"/>
      <c r="TMK87" s="31"/>
      <c r="TML87" s="31"/>
      <c r="TMM87" s="74"/>
      <c r="TMN87" s="33"/>
      <c r="TMO87" s="76"/>
      <c r="TMP87" s="77"/>
      <c r="TMQ87" s="31"/>
      <c r="TMR87" s="31"/>
      <c r="TMS87" s="74"/>
      <c r="TMT87" s="33"/>
      <c r="TMU87" s="76"/>
      <c r="TMV87" s="77"/>
      <c r="TMW87" s="31"/>
      <c r="TMX87" s="31"/>
      <c r="TMY87" s="74"/>
      <c r="TMZ87" s="33"/>
      <c r="TNA87" s="76"/>
      <c r="TNB87" s="77"/>
      <c r="TNC87" s="31"/>
      <c r="TND87" s="31"/>
      <c r="TNE87" s="74"/>
      <c r="TNF87" s="33"/>
      <c r="TNG87" s="76"/>
      <c r="TNH87" s="77"/>
      <c r="TNI87" s="31"/>
      <c r="TNJ87" s="31"/>
      <c r="TNK87" s="74"/>
      <c r="TNL87" s="33"/>
      <c r="TNM87" s="76"/>
      <c r="TNN87" s="77"/>
      <c r="TNO87" s="31"/>
      <c r="TNP87" s="31"/>
      <c r="TNQ87" s="74"/>
      <c r="TNR87" s="33"/>
      <c r="TNS87" s="76"/>
      <c r="TNT87" s="77"/>
      <c r="TNU87" s="31"/>
      <c r="TNV87" s="31"/>
      <c r="TNW87" s="74"/>
      <c r="TNX87" s="33"/>
      <c r="TNY87" s="76"/>
      <c r="TNZ87" s="77"/>
      <c r="TOA87" s="31"/>
      <c r="TOB87" s="31"/>
      <c r="TOC87" s="74"/>
      <c r="TOD87" s="33"/>
      <c r="TOE87" s="76"/>
      <c r="TOF87" s="77"/>
      <c r="TOG87" s="31"/>
      <c r="TOH87" s="31"/>
      <c r="TOI87" s="74"/>
      <c r="TOJ87" s="33"/>
      <c r="TOK87" s="76"/>
      <c r="TOL87" s="77"/>
      <c r="TOM87" s="31"/>
      <c r="TON87" s="31"/>
      <c r="TOO87" s="74"/>
      <c r="TOP87" s="33"/>
      <c r="TOQ87" s="76"/>
      <c r="TOR87" s="77"/>
      <c r="TOS87" s="31"/>
      <c r="TOT87" s="31"/>
      <c r="TOU87" s="74"/>
      <c r="TOV87" s="33"/>
      <c r="TOW87" s="76"/>
      <c r="TOX87" s="77"/>
      <c r="TOY87" s="31"/>
      <c r="TOZ87" s="31"/>
      <c r="TPA87" s="74"/>
      <c r="TPB87" s="33"/>
      <c r="TPC87" s="76"/>
      <c r="TPD87" s="77"/>
      <c r="TPE87" s="31"/>
      <c r="TPF87" s="31"/>
      <c r="TPG87" s="74"/>
      <c r="TPH87" s="33"/>
      <c r="TPI87" s="76"/>
      <c r="TPJ87" s="77"/>
      <c r="TPK87" s="31"/>
      <c r="TPL87" s="31"/>
      <c r="TPM87" s="74"/>
      <c r="TPN87" s="33"/>
      <c r="TPO87" s="76"/>
      <c r="TPP87" s="77"/>
      <c r="TPQ87" s="31"/>
      <c r="TPR87" s="31"/>
      <c r="TPS87" s="74"/>
      <c r="TPT87" s="33"/>
      <c r="TPU87" s="76"/>
      <c r="TPV87" s="77"/>
      <c r="TPW87" s="31"/>
      <c r="TPX87" s="31"/>
      <c r="TPY87" s="74"/>
      <c r="TPZ87" s="33"/>
      <c r="TQA87" s="76"/>
      <c r="TQB87" s="77"/>
      <c r="TQC87" s="31"/>
      <c r="TQD87" s="31"/>
      <c r="TQE87" s="74"/>
      <c r="TQF87" s="33"/>
      <c r="TQG87" s="76"/>
      <c r="TQH87" s="77"/>
      <c r="TQI87" s="31"/>
      <c r="TQJ87" s="31"/>
      <c r="TQK87" s="74"/>
      <c r="TQL87" s="33"/>
      <c r="TQM87" s="76"/>
      <c r="TQN87" s="77"/>
      <c r="TQO87" s="31"/>
      <c r="TQP87" s="31"/>
      <c r="TQQ87" s="74"/>
      <c r="TQR87" s="33"/>
      <c r="TQS87" s="76"/>
      <c r="TQT87" s="77"/>
      <c r="TQU87" s="31"/>
      <c r="TQV87" s="31"/>
      <c r="TQW87" s="74"/>
      <c r="TQX87" s="33"/>
      <c r="TQY87" s="76"/>
      <c r="TQZ87" s="77"/>
      <c r="TRA87" s="31"/>
      <c r="TRB87" s="31"/>
      <c r="TRC87" s="74"/>
      <c r="TRD87" s="33"/>
      <c r="TRE87" s="76"/>
      <c r="TRF87" s="77"/>
      <c r="TRG87" s="31"/>
      <c r="TRH87" s="31"/>
      <c r="TRI87" s="74"/>
      <c r="TRJ87" s="33"/>
      <c r="TRK87" s="76"/>
      <c r="TRL87" s="77"/>
      <c r="TRM87" s="31"/>
      <c r="TRN87" s="31"/>
      <c r="TRO87" s="74"/>
      <c r="TRP87" s="33"/>
      <c r="TRQ87" s="76"/>
      <c r="TRR87" s="77"/>
      <c r="TRS87" s="31"/>
      <c r="TRT87" s="31"/>
      <c r="TRU87" s="74"/>
      <c r="TRV87" s="33"/>
      <c r="TRW87" s="76"/>
      <c r="TRX87" s="77"/>
      <c r="TRY87" s="31"/>
      <c r="TRZ87" s="31"/>
      <c r="TSA87" s="74"/>
      <c r="TSB87" s="33"/>
      <c r="TSC87" s="76"/>
      <c r="TSD87" s="77"/>
      <c r="TSE87" s="31"/>
      <c r="TSF87" s="31"/>
      <c r="TSG87" s="74"/>
      <c r="TSH87" s="33"/>
      <c r="TSI87" s="76"/>
      <c r="TSJ87" s="77"/>
      <c r="TSK87" s="31"/>
      <c r="TSL87" s="31"/>
      <c r="TSM87" s="74"/>
      <c r="TSN87" s="33"/>
      <c r="TSO87" s="76"/>
      <c r="TSP87" s="77"/>
      <c r="TSQ87" s="31"/>
      <c r="TSR87" s="31"/>
      <c r="TSS87" s="74"/>
      <c r="TST87" s="33"/>
      <c r="TSU87" s="76"/>
      <c r="TSV87" s="77"/>
      <c r="TSW87" s="31"/>
      <c r="TSX87" s="31"/>
      <c r="TSY87" s="74"/>
      <c r="TSZ87" s="33"/>
      <c r="TTA87" s="76"/>
      <c r="TTB87" s="77"/>
      <c r="TTC87" s="31"/>
      <c r="TTD87" s="31"/>
      <c r="TTE87" s="74"/>
      <c r="TTF87" s="33"/>
      <c r="TTG87" s="76"/>
      <c r="TTH87" s="77"/>
      <c r="TTI87" s="31"/>
      <c r="TTJ87" s="31"/>
      <c r="TTK87" s="74"/>
      <c r="TTL87" s="33"/>
      <c r="TTM87" s="76"/>
      <c r="TTN87" s="77"/>
      <c r="TTO87" s="31"/>
      <c r="TTP87" s="31"/>
      <c r="TTQ87" s="74"/>
      <c r="TTR87" s="33"/>
      <c r="TTS87" s="76"/>
      <c r="TTT87" s="77"/>
      <c r="TTU87" s="31"/>
      <c r="TTV87" s="31"/>
      <c r="TTW87" s="74"/>
      <c r="TTX87" s="33"/>
      <c r="TTY87" s="76"/>
      <c r="TTZ87" s="77"/>
      <c r="TUA87" s="31"/>
      <c r="TUB87" s="31"/>
      <c r="TUC87" s="74"/>
      <c r="TUD87" s="33"/>
      <c r="TUE87" s="76"/>
      <c r="TUF87" s="77"/>
      <c r="TUG87" s="31"/>
      <c r="TUH87" s="31"/>
      <c r="TUI87" s="74"/>
      <c r="TUJ87" s="33"/>
      <c r="TUK87" s="76"/>
      <c r="TUL87" s="77"/>
      <c r="TUM87" s="31"/>
      <c r="TUN87" s="31"/>
      <c r="TUO87" s="74"/>
      <c r="TUP87" s="33"/>
      <c r="TUQ87" s="76"/>
      <c r="TUR87" s="77"/>
      <c r="TUS87" s="31"/>
      <c r="TUT87" s="31"/>
      <c r="TUU87" s="74"/>
      <c r="TUV87" s="33"/>
      <c r="TUW87" s="76"/>
      <c r="TUX87" s="77"/>
      <c r="TUY87" s="31"/>
      <c r="TUZ87" s="31"/>
      <c r="TVA87" s="74"/>
      <c r="TVB87" s="33"/>
      <c r="TVC87" s="76"/>
      <c r="TVD87" s="77"/>
      <c r="TVE87" s="31"/>
      <c r="TVF87" s="31"/>
      <c r="TVG87" s="74"/>
      <c r="TVH87" s="33"/>
      <c r="TVI87" s="76"/>
      <c r="TVJ87" s="77"/>
      <c r="TVK87" s="31"/>
      <c r="TVL87" s="31"/>
      <c r="TVM87" s="74"/>
      <c r="TVN87" s="33"/>
      <c r="TVO87" s="76"/>
      <c r="TVP87" s="77"/>
      <c r="TVQ87" s="31"/>
      <c r="TVR87" s="31"/>
      <c r="TVS87" s="74"/>
      <c r="TVT87" s="33"/>
      <c r="TVU87" s="76"/>
      <c r="TVV87" s="77"/>
      <c r="TVW87" s="31"/>
      <c r="TVX87" s="31"/>
      <c r="TVY87" s="74"/>
      <c r="TVZ87" s="33"/>
      <c r="TWA87" s="76"/>
      <c r="TWB87" s="77"/>
      <c r="TWC87" s="31"/>
      <c r="TWD87" s="31"/>
      <c r="TWE87" s="74"/>
      <c r="TWF87" s="33"/>
      <c r="TWG87" s="76"/>
      <c r="TWH87" s="77"/>
      <c r="TWI87" s="31"/>
      <c r="TWJ87" s="31"/>
      <c r="TWK87" s="74"/>
      <c r="TWL87" s="33"/>
      <c r="TWM87" s="76"/>
      <c r="TWN87" s="77"/>
      <c r="TWO87" s="31"/>
      <c r="TWP87" s="31"/>
      <c r="TWQ87" s="74"/>
      <c r="TWR87" s="33"/>
      <c r="TWS87" s="76"/>
      <c r="TWT87" s="77"/>
      <c r="TWU87" s="31"/>
      <c r="TWV87" s="31"/>
      <c r="TWW87" s="74"/>
      <c r="TWX87" s="33"/>
      <c r="TWY87" s="76"/>
      <c r="TWZ87" s="77"/>
      <c r="TXA87" s="31"/>
      <c r="TXB87" s="31"/>
      <c r="TXC87" s="74"/>
      <c r="TXD87" s="33"/>
      <c r="TXE87" s="76"/>
      <c r="TXF87" s="77"/>
      <c r="TXG87" s="31"/>
      <c r="TXH87" s="31"/>
      <c r="TXI87" s="74"/>
      <c r="TXJ87" s="33"/>
      <c r="TXK87" s="76"/>
      <c r="TXL87" s="77"/>
      <c r="TXM87" s="31"/>
      <c r="TXN87" s="31"/>
      <c r="TXO87" s="74"/>
      <c r="TXP87" s="33"/>
      <c r="TXQ87" s="76"/>
      <c r="TXR87" s="77"/>
      <c r="TXS87" s="31"/>
      <c r="TXT87" s="31"/>
      <c r="TXU87" s="74"/>
      <c r="TXV87" s="33"/>
      <c r="TXW87" s="76"/>
      <c r="TXX87" s="77"/>
      <c r="TXY87" s="31"/>
      <c r="TXZ87" s="31"/>
      <c r="TYA87" s="74"/>
      <c r="TYB87" s="33"/>
      <c r="TYC87" s="76"/>
      <c r="TYD87" s="77"/>
      <c r="TYE87" s="31"/>
      <c r="TYF87" s="31"/>
      <c r="TYG87" s="74"/>
      <c r="TYH87" s="33"/>
      <c r="TYI87" s="76"/>
      <c r="TYJ87" s="77"/>
      <c r="TYK87" s="31"/>
      <c r="TYL87" s="31"/>
      <c r="TYM87" s="74"/>
      <c r="TYN87" s="33"/>
      <c r="TYO87" s="76"/>
      <c r="TYP87" s="77"/>
      <c r="TYQ87" s="31"/>
      <c r="TYR87" s="31"/>
      <c r="TYS87" s="74"/>
      <c r="TYT87" s="33"/>
      <c r="TYU87" s="76"/>
      <c r="TYV87" s="77"/>
      <c r="TYW87" s="31"/>
      <c r="TYX87" s="31"/>
      <c r="TYY87" s="74"/>
      <c r="TYZ87" s="33"/>
      <c r="TZA87" s="76"/>
      <c r="TZB87" s="77"/>
      <c r="TZC87" s="31"/>
      <c r="TZD87" s="31"/>
      <c r="TZE87" s="74"/>
      <c r="TZF87" s="33"/>
      <c r="TZG87" s="76"/>
      <c r="TZH87" s="77"/>
      <c r="TZI87" s="31"/>
      <c r="TZJ87" s="31"/>
      <c r="TZK87" s="74"/>
      <c r="TZL87" s="33"/>
      <c r="TZM87" s="76"/>
      <c r="TZN87" s="77"/>
      <c r="TZO87" s="31"/>
      <c r="TZP87" s="31"/>
      <c r="TZQ87" s="74"/>
      <c r="TZR87" s="33"/>
      <c r="TZS87" s="76"/>
      <c r="TZT87" s="77"/>
      <c r="TZU87" s="31"/>
      <c r="TZV87" s="31"/>
      <c r="TZW87" s="74"/>
      <c r="TZX87" s="33"/>
      <c r="TZY87" s="76"/>
      <c r="TZZ87" s="77"/>
      <c r="UAA87" s="31"/>
      <c r="UAB87" s="31"/>
      <c r="UAC87" s="74"/>
      <c r="UAD87" s="33"/>
      <c r="UAE87" s="76"/>
      <c r="UAF87" s="77"/>
      <c r="UAG87" s="31"/>
      <c r="UAH87" s="31"/>
      <c r="UAI87" s="74"/>
      <c r="UAJ87" s="33"/>
      <c r="UAK87" s="76"/>
      <c r="UAL87" s="77"/>
      <c r="UAM87" s="31"/>
      <c r="UAN87" s="31"/>
      <c r="UAO87" s="74"/>
      <c r="UAP87" s="33"/>
      <c r="UAQ87" s="76"/>
      <c r="UAR87" s="77"/>
      <c r="UAS87" s="31"/>
      <c r="UAT87" s="31"/>
      <c r="UAU87" s="74"/>
      <c r="UAV87" s="33"/>
      <c r="UAW87" s="76"/>
      <c r="UAX87" s="77"/>
      <c r="UAY87" s="31"/>
      <c r="UAZ87" s="31"/>
      <c r="UBA87" s="74"/>
      <c r="UBB87" s="33"/>
      <c r="UBC87" s="76"/>
      <c r="UBD87" s="77"/>
      <c r="UBE87" s="31"/>
      <c r="UBF87" s="31"/>
      <c r="UBG87" s="74"/>
      <c r="UBH87" s="33"/>
      <c r="UBI87" s="76"/>
      <c r="UBJ87" s="77"/>
      <c r="UBK87" s="31"/>
      <c r="UBL87" s="31"/>
      <c r="UBM87" s="74"/>
      <c r="UBN87" s="33"/>
      <c r="UBO87" s="76"/>
      <c r="UBP87" s="77"/>
      <c r="UBQ87" s="31"/>
      <c r="UBR87" s="31"/>
      <c r="UBS87" s="74"/>
      <c r="UBT87" s="33"/>
      <c r="UBU87" s="76"/>
      <c r="UBV87" s="77"/>
      <c r="UBW87" s="31"/>
      <c r="UBX87" s="31"/>
      <c r="UBY87" s="74"/>
      <c r="UBZ87" s="33"/>
      <c r="UCA87" s="76"/>
      <c r="UCB87" s="77"/>
      <c r="UCC87" s="31"/>
      <c r="UCD87" s="31"/>
      <c r="UCE87" s="74"/>
      <c r="UCF87" s="33"/>
      <c r="UCG87" s="76"/>
      <c r="UCH87" s="77"/>
      <c r="UCI87" s="31"/>
      <c r="UCJ87" s="31"/>
      <c r="UCK87" s="74"/>
      <c r="UCL87" s="33"/>
      <c r="UCM87" s="76"/>
      <c r="UCN87" s="77"/>
      <c r="UCO87" s="31"/>
      <c r="UCP87" s="31"/>
      <c r="UCQ87" s="74"/>
      <c r="UCR87" s="33"/>
      <c r="UCS87" s="76"/>
      <c r="UCT87" s="77"/>
      <c r="UCU87" s="31"/>
      <c r="UCV87" s="31"/>
      <c r="UCW87" s="74"/>
      <c r="UCX87" s="33"/>
      <c r="UCY87" s="76"/>
      <c r="UCZ87" s="77"/>
      <c r="UDA87" s="31"/>
      <c r="UDB87" s="31"/>
      <c r="UDC87" s="74"/>
      <c r="UDD87" s="33"/>
      <c r="UDE87" s="76"/>
      <c r="UDF87" s="77"/>
      <c r="UDG87" s="31"/>
      <c r="UDH87" s="31"/>
      <c r="UDI87" s="74"/>
      <c r="UDJ87" s="33"/>
      <c r="UDK87" s="76"/>
      <c r="UDL87" s="77"/>
      <c r="UDM87" s="31"/>
      <c r="UDN87" s="31"/>
      <c r="UDO87" s="74"/>
      <c r="UDP87" s="33"/>
      <c r="UDQ87" s="76"/>
      <c r="UDR87" s="77"/>
      <c r="UDS87" s="31"/>
      <c r="UDT87" s="31"/>
      <c r="UDU87" s="74"/>
      <c r="UDV87" s="33"/>
      <c r="UDW87" s="76"/>
      <c r="UDX87" s="77"/>
      <c r="UDY87" s="31"/>
      <c r="UDZ87" s="31"/>
      <c r="UEA87" s="74"/>
      <c r="UEB87" s="33"/>
      <c r="UEC87" s="76"/>
      <c r="UED87" s="77"/>
      <c r="UEE87" s="31"/>
      <c r="UEF87" s="31"/>
      <c r="UEG87" s="74"/>
      <c r="UEH87" s="33"/>
      <c r="UEI87" s="76"/>
      <c r="UEJ87" s="77"/>
      <c r="UEK87" s="31"/>
      <c r="UEL87" s="31"/>
      <c r="UEM87" s="74"/>
      <c r="UEN87" s="33"/>
      <c r="UEO87" s="76"/>
      <c r="UEP87" s="77"/>
      <c r="UEQ87" s="31"/>
      <c r="UER87" s="31"/>
      <c r="UES87" s="74"/>
      <c r="UET87" s="33"/>
      <c r="UEU87" s="76"/>
      <c r="UEV87" s="77"/>
      <c r="UEW87" s="31"/>
      <c r="UEX87" s="31"/>
      <c r="UEY87" s="74"/>
      <c r="UEZ87" s="33"/>
      <c r="UFA87" s="76"/>
      <c r="UFB87" s="77"/>
      <c r="UFC87" s="31"/>
      <c r="UFD87" s="31"/>
      <c r="UFE87" s="74"/>
      <c r="UFF87" s="33"/>
      <c r="UFG87" s="76"/>
      <c r="UFH87" s="77"/>
      <c r="UFI87" s="31"/>
      <c r="UFJ87" s="31"/>
      <c r="UFK87" s="74"/>
      <c r="UFL87" s="33"/>
      <c r="UFM87" s="76"/>
      <c r="UFN87" s="77"/>
      <c r="UFO87" s="31"/>
      <c r="UFP87" s="31"/>
      <c r="UFQ87" s="74"/>
      <c r="UFR87" s="33"/>
      <c r="UFS87" s="76"/>
      <c r="UFT87" s="77"/>
      <c r="UFU87" s="31"/>
      <c r="UFV87" s="31"/>
      <c r="UFW87" s="74"/>
      <c r="UFX87" s="33"/>
      <c r="UFY87" s="76"/>
      <c r="UFZ87" s="77"/>
      <c r="UGA87" s="31"/>
      <c r="UGB87" s="31"/>
      <c r="UGC87" s="74"/>
      <c r="UGD87" s="33"/>
      <c r="UGE87" s="76"/>
      <c r="UGF87" s="77"/>
      <c r="UGG87" s="31"/>
      <c r="UGH87" s="31"/>
      <c r="UGI87" s="74"/>
      <c r="UGJ87" s="33"/>
      <c r="UGK87" s="76"/>
      <c r="UGL87" s="77"/>
      <c r="UGM87" s="31"/>
      <c r="UGN87" s="31"/>
      <c r="UGO87" s="74"/>
      <c r="UGP87" s="33"/>
      <c r="UGQ87" s="76"/>
      <c r="UGR87" s="77"/>
      <c r="UGS87" s="31"/>
      <c r="UGT87" s="31"/>
      <c r="UGU87" s="74"/>
      <c r="UGV87" s="33"/>
      <c r="UGW87" s="76"/>
      <c r="UGX87" s="77"/>
      <c r="UGY87" s="31"/>
      <c r="UGZ87" s="31"/>
      <c r="UHA87" s="74"/>
      <c r="UHB87" s="33"/>
      <c r="UHC87" s="76"/>
      <c r="UHD87" s="77"/>
      <c r="UHE87" s="31"/>
      <c r="UHF87" s="31"/>
      <c r="UHG87" s="74"/>
      <c r="UHH87" s="33"/>
      <c r="UHI87" s="76"/>
      <c r="UHJ87" s="77"/>
      <c r="UHK87" s="31"/>
      <c r="UHL87" s="31"/>
      <c r="UHM87" s="74"/>
      <c r="UHN87" s="33"/>
      <c r="UHO87" s="76"/>
      <c r="UHP87" s="77"/>
      <c r="UHQ87" s="31"/>
      <c r="UHR87" s="31"/>
      <c r="UHS87" s="74"/>
      <c r="UHT87" s="33"/>
      <c r="UHU87" s="76"/>
      <c r="UHV87" s="77"/>
      <c r="UHW87" s="31"/>
      <c r="UHX87" s="31"/>
      <c r="UHY87" s="74"/>
      <c r="UHZ87" s="33"/>
      <c r="UIA87" s="76"/>
      <c r="UIB87" s="77"/>
      <c r="UIC87" s="31"/>
      <c r="UID87" s="31"/>
      <c r="UIE87" s="74"/>
      <c r="UIF87" s="33"/>
      <c r="UIG87" s="76"/>
      <c r="UIH87" s="77"/>
      <c r="UII87" s="31"/>
      <c r="UIJ87" s="31"/>
      <c r="UIK87" s="74"/>
      <c r="UIL87" s="33"/>
      <c r="UIM87" s="76"/>
      <c r="UIN87" s="77"/>
      <c r="UIO87" s="31"/>
      <c r="UIP87" s="31"/>
      <c r="UIQ87" s="74"/>
      <c r="UIR87" s="33"/>
      <c r="UIS87" s="76"/>
      <c r="UIT87" s="77"/>
      <c r="UIU87" s="31"/>
      <c r="UIV87" s="31"/>
      <c r="UIW87" s="74"/>
      <c r="UIX87" s="33"/>
      <c r="UIY87" s="76"/>
      <c r="UIZ87" s="77"/>
      <c r="UJA87" s="31"/>
      <c r="UJB87" s="31"/>
      <c r="UJC87" s="74"/>
      <c r="UJD87" s="33"/>
      <c r="UJE87" s="76"/>
      <c r="UJF87" s="77"/>
      <c r="UJG87" s="31"/>
      <c r="UJH87" s="31"/>
      <c r="UJI87" s="74"/>
      <c r="UJJ87" s="33"/>
      <c r="UJK87" s="76"/>
      <c r="UJL87" s="77"/>
      <c r="UJM87" s="31"/>
      <c r="UJN87" s="31"/>
      <c r="UJO87" s="74"/>
      <c r="UJP87" s="33"/>
      <c r="UJQ87" s="76"/>
      <c r="UJR87" s="77"/>
      <c r="UJS87" s="31"/>
      <c r="UJT87" s="31"/>
      <c r="UJU87" s="74"/>
      <c r="UJV87" s="33"/>
      <c r="UJW87" s="76"/>
      <c r="UJX87" s="77"/>
      <c r="UJY87" s="31"/>
      <c r="UJZ87" s="31"/>
      <c r="UKA87" s="74"/>
      <c r="UKB87" s="33"/>
      <c r="UKC87" s="76"/>
      <c r="UKD87" s="77"/>
      <c r="UKE87" s="31"/>
      <c r="UKF87" s="31"/>
      <c r="UKG87" s="74"/>
      <c r="UKH87" s="33"/>
      <c r="UKI87" s="76"/>
      <c r="UKJ87" s="77"/>
      <c r="UKK87" s="31"/>
      <c r="UKL87" s="31"/>
      <c r="UKM87" s="74"/>
      <c r="UKN87" s="33"/>
      <c r="UKO87" s="76"/>
      <c r="UKP87" s="77"/>
      <c r="UKQ87" s="31"/>
      <c r="UKR87" s="31"/>
      <c r="UKS87" s="74"/>
      <c r="UKT87" s="33"/>
      <c r="UKU87" s="76"/>
      <c r="UKV87" s="77"/>
      <c r="UKW87" s="31"/>
      <c r="UKX87" s="31"/>
      <c r="UKY87" s="74"/>
      <c r="UKZ87" s="33"/>
      <c r="ULA87" s="76"/>
      <c r="ULB87" s="77"/>
      <c r="ULC87" s="31"/>
      <c r="ULD87" s="31"/>
      <c r="ULE87" s="74"/>
      <c r="ULF87" s="33"/>
      <c r="ULG87" s="76"/>
      <c r="ULH87" s="77"/>
      <c r="ULI87" s="31"/>
      <c r="ULJ87" s="31"/>
      <c r="ULK87" s="74"/>
      <c r="ULL87" s="33"/>
      <c r="ULM87" s="76"/>
      <c r="ULN87" s="77"/>
      <c r="ULO87" s="31"/>
      <c r="ULP87" s="31"/>
      <c r="ULQ87" s="74"/>
      <c r="ULR87" s="33"/>
      <c r="ULS87" s="76"/>
      <c r="ULT87" s="77"/>
      <c r="ULU87" s="31"/>
      <c r="ULV87" s="31"/>
      <c r="ULW87" s="74"/>
      <c r="ULX87" s="33"/>
      <c r="ULY87" s="76"/>
      <c r="ULZ87" s="77"/>
      <c r="UMA87" s="31"/>
      <c r="UMB87" s="31"/>
      <c r="UMC87" s="74"/>
      <c r="UMD87" s="33"/>
      <c r="UME87" s="76"/>
      <c r="UMF87" s="77"/>
      <c r="UMG87" s="31"/>
      <c r="UMH87" s="31"/>
      <c r="UMI87" s="74"/>
      <c r="UMJ87" s="33"/>
      <c r="UMK87" s="76"/>
      <c r="UML87" s="77"/>
      <c r="UMM87" s="31"/>
      <c r="UMN87" s="31"/>
      <c r="UMO87" s="74"/>
      <c r="UMP87" s="33"/>
      <c r="UMQ87" s="76"/>
      <c r="UMR87" s="77"/>
      <c r="UMS87" s="31"/>
      <c r="UMT87" s="31"/>
      <c r="UMU87" s="74"/>
      <c r="UMV87" s="33"/>
      <c r="UMW87" s="76"/>
      <c r="UMX87" s="77"/>
      <c r="UMY87" s="31"/>
      <c r="UMZ87" s="31"/>
      <c r="UNA87" s="74"/>
      <c r="UNB87" s="33"/>
      <c r="UNC87" s="76"/>
      <c r="UND87" s="77"/>
      <c r="UNE87" s="31"/>
      <c r="UNF87" s="31"/>
      <c r="UNG87" s="74"/>
      <c r="UNH87" s="33"/>
      <c r="UNI87" s="76"/>
      <c r="UNJ87" s="77"/>
      <c r="UNK87" s="31"/>
      <c r="UNL87" s="31"/>
      <c r="UNM87" s="74"/>
      <c r="UNN87" s="33"/>
      <c r="UNO87" s="76"/>
      <c r="UNP87" s="77"/>
      <c r="UNQ87" s="31"/>
      <c r="UNR87" s="31"/>
      <c r="UNS87" s="74"/>
      <c r="UNT87" s="33"/>
      <c r="UNU87" s="76"/>
      <c r="UNV87" s="77"/>
      <c r="UNW87" s="31"/>
      <c r="UNX87" s="31"/>
      <c r="UNY87" s="74"/>
      <c r="UNZ87" s="33"/>
      <c r="UOA87" s="76"/>
      <c r="UOB87" s="77"/>
      <c r="UOC87" s="31"/>
      <c r="UOD87" s="31"/>
      <c r="UOE87" s="74"/>
      <c r="UOF87" s="33"/>
      <c r="UOG87" s="76"/>
      <c r="UOH87" s="77"/>
      <c r="UOI87" s="31"/>
      <c r="UOJ87" s="31"/>
      <c r="UOK87" s="74"/>
      <c r="UOL87" s="33"/>
      <c r="UOM87" s="76"/>
      <c r="UON87" s="77"/>
      <c r="UOO87" s="31"/>
      <c r="UOP87" s="31"/>
      <c r="UOQ87" s="74"/>
      <c r="UOR87" s="33"/>
      <c r="UOS87" s="76"/>
      <c r="UOT87" s="77"/>
      <c r="UOU87" s="31"/>
      <c r="UOV87" s="31"/>
      <c r="UOW87" s="74"/>
      <c r="UOX87" s="33"/>
      <c r="UOY87" s="76"/>
      <c r="UOZ87" s="77"/>
      <c r="UPA87" s="31"/>
      <c r="UPB87" s="31"/>
      <c r="UPC87" s="74"/>
      <c r="UPD87" s="33"/>
      <c r="UPE87" s="76"/>
      <c r="UPF87" s="77"/>
      <c r="UPG87" s="31"/>
      <c r="UPH87" s="31"/>
      <c r="UPI87" s="74"/>
      <c r="UPJ87" s="33"/>
      <c r="UPK87" s="76"/>
      <c r="UPL87" s="77"/>
      <c r="UPM87" s="31"/>
      <c r="UPN87" s="31"/>
      <c r="UPO87" s="74"/>
      <c r="UPP87" s="33"/>
      <c r="UPQ87" s="76"/>
      <c r="UPR87" s="77"/>
      <c r="UPS87" s="31"/>
      <c r="UPT87" s="31"/>
      <c r="UPU87" s="74"/>
      <c r="UPV87" s="33"/>
      <c r="UPW87" s="76"/>
      <c r="UPX87" s="77"/>
      <c r="UPY87" s="31"/>
      <c r="UPZ87" s="31"/>
      <c r="UQA87" s="74"/>
      <c r="UQB87" s="33"/>
      <c r="UQC87" s="76"/>
      <c r="UQD87" s="77"/>
      <c r="UQE87" s="31"/>
      <c r="UQF87" s="31"/>
      <c r="UQG87" s="74"/>
      <c r="UQH87" s="33"/>
      <c r="UQI87" s="76"/>
      <c r="UQJ87" s="77"/>
      <c r="UQK87" s="31"/>
      <c r="UQL87" s="31"/>
      <c r="UQM87" s="74"/>
      <c r="UQN87" s="33"/>
      <c r="UQO87" s="76"/>
      <c r="UQP87" s="77"/>
      <c r="UQQ87" s="31"/>
      <c r="UQR87" s="31"/>
      <c r="UQS87" s="74"/>
      <c r="UQT87" s="33"/>
      <c r="UQU87" s="76"/>
      <c r="UQV87" s="77"/>
      <c r="UQW87" s="31"/>
      <c r="UQX87" s="31"/>
      <c r="UQY87" s="74"/>
      <c r="UQZ87" s="33"/>
      <c r="URA87" s="76"/>
      <c r="URB87" s="77"/>
      <c r="URC87" s="31"/>
      <c r="URD87" s="31"/>
      <c r="URE87" s="74"/>
      <c r="URF87" s="33"/>
      <c r="URG87" s="76"/>
      <c r="URH87" s="77"/>
      <c r="URI87" s="31"/>
      <c r="URJ87" s="31"/>
      <c r="URK87" s="74"/>
      <c r="URL87" s="33"/>
      <c r="URM87" s="76"/>
      <c r="URN87" s="77"/>
      <c r="URO87" s="31"/>
      <c r="URP87" s="31"/>
      <c r="URQ87" s="74"/>
      <c r="URR87" s="33"/>
      <c r="URS87" s="76"/>
      <c r="URT87" s="77"/>
      <c r="URU87" s="31"/>
      <c r="URV87" s="31"/>
      <c r="URW87" s="74"/>
      <c r="URX87" s="33"/>
      <c r="URY87" s="76"/>
      <c r="URZ87" s="77"/>
      <c r="USA87" s="31"/>
      <c r="USB87" s="31"/>
      <c r="USC87" s="74"/>
      <c r="USD87" s="33"/>
      <c r="USE87" s="76"/>
      <c r="USF87" s="77"/>
      <c r="USG87" s="31"/>
      <c r="USH87" s="31"/>
      <c r="USI87" s="74"/>
      <c r="USJ87" s="33"/>
      <c r="USK87" s="76"/>
      <c r="USL87" s="77"/>
      <c r="USM87" s="31"/>
      <c r="USN87" s="31"/>
      <c r="USO87" s="74"/>
      <c r="USP87" s="33"/>
      <c r="USQ87" s="76"/>
      <c r="USR87" s="77"/>
      <c r="USS87" s="31"/>
      <c r="UST87" s="31"/>
      <c r="USU87" s="74"/>
      <c r="USV87" s="33"/>
      <c r="USW87" s="76"/>
      <c r="USX87" s="77"/>
      <c r="USY87" s="31"/>
      <c r="USZ87" s="31"/>
      <c r="UTA87" s="74"/>
      <c r="UTB87" s="33"/>
      <c r="UTC87" s="76"/>
      <c r="UTD87" s="77"/>
      <c r="UTE87" s="31"/>
      <c r="UTF87" s="31"/>
      <c r="UTG87" s="74"/>
      <c r="UTH87" s="33"/>
      <c r="UTI87" s="76"/>
      <c r="UTJ87" s="77"/>
      <c r="UTK87" s="31"/>
      <c r="UTL87" s="31"/>
      <c r="UTM87" s="74"/>
      <c r="UTN87" s="33"/>
      <c r="UTO87" s="76"/>
      <c r="UTP87" s="77"/>
      <c r="UTQ87" s="31"/>
      <c r="UTR87" s="31"/>
      <c r="UTS87" s="74"/>
      <c r="UTT87" s="33"/>
      <c r="UTU87" s="76"/>
      <c r="UTV87" s="77"/>
      <c r="UTW87" s="31"/>
      <c r="UTX87" s="31"/>
      <c r="UTY87" s="74"/>
      <c r="UTZ87" s="33"/>
      <c r="UUA87" s="76"/>
      <c r="UUB87" s="77"/>
      <c r="UUC87" s="31"/>
      <c r="UUD87" s="31"/>
      <c r="UUE87" s="74"/>
      <c r="UUF87" s="33"/>
      <c r="UUG87" s="76"/>
      <c r="UUH87" s="77"/>
      <c r="UUI87" s="31"/>
      <c r="UUJ87" s="31"/>
      <c r="UUK87" s="74"/>
      <c r="UUL87" s="33"/>
      <c r="UUM87" s="76"/>
      <c r="UUN87" s="77"/>
      <c r="UUO87" s="31"/>
      <c r="UUP87" s="31"/>
      <c r="UUQ87" s="74"/>
      <c r="UUR87" s="33"/>
      <c r="UUS87" s="76"/>
      <c r="UUT87" s="77"/>
      <c r="UUU87" s="31"/>
      <c r="UUV87" s="31"/>
      <c r="UUW87" s="74"/>
      <c r="UUX87" s="33"/>
      <c r="UUY87" s="76"/>
      <c r="UUZ87" s="77"/>
      <c r="UVA87" s="31"/>
      <c r="UVB87" s="31"/>
      <c r="UVC87" s="74"/>
      <c r="UVD87" s="33"/>
      <c r="UVE87" s="76"/>
      <c r="UVF87" s="77"/>
      <c r="UVG87" s="31"/>
      <c r="UVH87" s="31"/>
      <c r="UVI87" s="74"/>
      <c r="UVJ87" s="33"/>
      <c r="UVK87" s="76"/>
      <c r="UVL87" s="77"/>
      <c r="UVM87" s="31"/>
      <c r="UVN87" s="31"/>
      <c r="UVO87" s="74"/>
      <c r="UVP87" s="33"/>
      <c r="UVQ87" s="76"/>
      <c r="UVR87" s="77"/>
      <c r="UVS87" s="31"/>
      <c r="UVT87" s="31"/>
      <c r="UVU87" s="74"/>
      <c r="UVV87" s="33"/>
      <c r="UVW87" s="76"/>
      <c r="UVX87" s="77"/>
      <c r="UVY87" s="31"/>
      <c r="UVZ87" s="31"/>
      <c r="UWA87" s="74"/>
      <c r="UWB87" s="33"/>
      <c r="UWC87" s="76"/>
      <c r="UWD87" s="77"/>
      <c r="UWE87" s="31"/>
      <c r="UWF87" s="31"/>
      <c r="UWG87" s="74"/>
      <c r="UWH87" s="33"/>
      <c r="UWI87" s="76"/>
      <c r="UWJ87" s="77"/>
      <c r="UWK87" s="31"/>
      <c r="UWL87" s="31"/>
      <c r="UWM87" s="74"/>
      <c r="UWN87" s="33"/>
      <c r="UWO87" s="76"/>
      <c r="UWP87" s="77"/>
      <c r="UWQ87" s="31"/>
      <c r="UWR87" s="31"/>
      <c r="UWS87" s="74"/>
      <c r="UWT87" s="33"/>
      <c r="UWU87" s="76"/>
      <c r="UWV87" s="77"/>
      <c r="UWW87" s="31"/>
      <c r="UWX87" s="31"/>
      <c r="UWY87" s="74"/>
      <c r="UWZ87" s="33"/>
      <c r="UXA87" s="76"/>
      <c r="UXB87" s="77"/>
      <c r="UXC87" s="31"/>
      <c r="UXD87" s="31"/>
      <c r="UXE87" s="74"/>
      <c r="UXF87" s="33"/>
      <c r="UXG87" s="76"/>
      <c r="UXH87" s="77"/>
      <c r="UXI87" s="31"/>
      <c r="UXJ87" s="31"/>
      <c r="UXK87" s="74"/>
      <c r="UXL87" s="33"/>
      <c r="UXM87" s="76"/>
      <c r="UXN87" s="77"/>
      <c r="UXO87" s="31"/>
      <c r="UXP87" s="31"/>
      <c r="UXQ87" s="74"/>
      <c r="UXR87" s="33"/>
      <c r="UXS87" s="76"/>
      <c r="UXT87" s="77"/>
      <c r="UXU87" s="31"/>
      <c r="UXV87" s="31"/>
      <c r="UXW87" s="74"/>
      <c r="UXX87" s="33"/>
      <c r="UXY87" s="76"/>
      <c r="UXZ87" s="77"/>
      <c r="UYA87" s="31"/>
      <c r="UYB87" s="31"/>
      <c r="UYC87" s="74"/>
      <c r="UYD87" s="33"/>
      <c r="UYE87" s="76"/>
      <c r="UYF87" s="77"/>
      <c r="UYG87" s="31"/>
      <c r="UYH87" s="31"/>
      <c r="UYI87" s="74"/>
      <c r="UYJ87" s="33"/>
      <c r="UYK87" s="76"/>
      <c r="UYL87" s="77"/>
      <c r="UYM87" s="31"/>
      <c r="UYN87" s="31"/>
      <c r="UYO87" s="74"/>
      <c r="UYP87" s="33"/>
      <c r="UYQ87" s="76"/>
      <c r="UYR87" s="77"/>
      <c r="UYS87" s="31"/>
      <c r="UYT87" s="31"/>
      <c r="UYU87" s="74"/>
      <c r="UYV87" s="33"/>
      <c r="UYW87" s="76"/>
      <c r="UYX87" s="77"/>
      <c r="UYY87" s="31"/>
      <c r="UYZ87" s="31"/>
      <c r="UZA87" s="74"/>
      <c r="UZB87" s="33"/>
      <c r="UZC87" s="76"/>
      <c r="UZD87" s="77"/>
      <c r="UZE87" s="31"/>
      <c r="UZF87" s="31"/>
      <c r="UZG87" s="74"/>
      <c r="UZH87" s="33"/>
      <c r="UZI87" s="76"/>
      <c r="UZJ87" s="77"/>
      <c r="UZK87" s="31"/>
      <c r="UZL87" s="31"/>
      <c r="UZM87" s="74"/>
      <c r="UZN87" s="33"/>
      <c r="UZO87" s="76"/>
      <c r="UZP87" s="77"/>
      <c r="UZQ87" s="31"/>
      <c r="UZR87" s="31"/>
      <c r="UZS87" s="74"/>
      <c r="UZT87" s="33"/>
      <c r="UZU87" s="76"/>
      <c r="UZV87" s="77"/>
      <c r="UZW87" s="31"/>
      <c r="UZX87" s="31"/>
      <c r="UZY87" s="74"/>
      <c r="UZZ87" s="33"/>
      <c r="VAA87" s="76"/>
      <c r="VAB87" s="77"/>
      <c r="VAC87" s="31"/>
      <c r="VAD87" s="31"/>
      <c r="VAE87" s="74"/>
      <c r="VAF87" s="33"/>
      <c r="VAG87" s="76"/>
      <c r="VAH87" s="77"/>
      <c r="VAI87" s="31"/>
      <c r="VAJ87" s="31"/>
      <c r="VAK87" s="74"/>
      <c r="VAL87" s="33"/>
      <c r="VAM87" s="76"/>
      <c r="VAN87" s="77"/>
      <c r="VAO87" s="31"/>
      <c r="VAP87" s="31"/>
      <c r="VAQ87" s="74"/>
      <c r="VAR87" s="33"/>
      <c r="VAS87" s="76"/>
      <c r="VAT87" s="77"/>
      <c r="VAU87" s="31"/>
      <c r="VAV87" s="31"/>
      <c r="VAW87" s="74"/>
      <c r="VAX87" s="33"/>
      <c r="VAY87" s="76"/>
      <c r="VAZ87" s="77"/>
      <c r="VBA87" s="31"/>
      <c r="VBB87" s="31"/>
      <c r="VBC87" s="74"/>
      <c r="VBD87" s="33"/>
      <c r="VBE87" s="76"/>
      <c r="VBF87" s="77"/>
      <c r="VBG87" s="31"/>
      <c r="VBH87" s="31"/>
      <c r="VBI87" s="74"/>
      <c r="VBJ87" s="33"/>
      <c r="VBK87" s="76"/>
      <c r="VBL87" s="77"/>
      <c r="VBM87" s="31"/>
      <c r="VBN87" s="31"/>
      <c r="VBO87" s="74"/>
      <c r="VBP87" s="33"/>
      <c r="VBQ87" s="76"/>
      <c r="VBR87" s="77"/>
      <c r="VBS87" s="31"/>
      <c r="VBT87" s="31"/>
      <c r="VBU87" s="74"/>
      <c r="VBV87" s="33"/>
      <c r="VBW87" s="76"/>
      <c r="VBX87" s="77"/>
      <c r="VBY87" s="31"/>
      <c r="VBZ87" s="31"/>
      <c r="VCA87" s="74"/>
      <c r="VCB87" s="33"/>
      <c r="VCC87" s="76"/>
      <c r="VCD87" s="77"/>
      <c r="VCE87" s="31"/>
      <c r="VCF87" s="31"/>
      <c r="VCG87" s="74"/>
      <c r="VCH87" s="33"/>
      <c r="VCI87" s="76"/>
      <c r="VCJ87" s="77"/>
      <c r="VCK87" s="31"/>
      <c r="VCL87" s="31"/>
      <c r="VCM87" s="74"/>
      <c r="VCN87" s="33"/>
      <c r="VCO87" s="76"/>
      <c r="VCP87" s="77"/>
      <c r="VCQ87" s="31"/>
      <c r="VCR87" s="31"/>
      <c r="VCS87" s="74"/>
      <c r="VCT87" s="33"/>
      <c r="VCU87" s="76"/>
      <c r="VCV87" s="77"/>
      <c r="VCW87" s="31"/>
      <c r="VCX87" s="31"/>
      <c r="VCY87" s="74"/>
      <c r="VCZ87" s="33"/>
      <c r="VDA87" s="76"/>
      <c r="VDB87" s="77"/>
      <c r="VDC87" s="31"/>
      <c r="VDD87" s="31"/>
      <c r="VDE87" s="74"/>
      <c r="VDF87" s="33"/>
      <c r="VDG87" s="76"/>
      <c r="VDH87" s="77"/>
      <c r="VDI87" s="31"/>
      <c r="VDJ87" s="31"/>
      <c r="VDK87" s="74"/>
      <c r="VDL87" s="33"/>
      <c r="VDM87" s="76"/>
      <c r="VDN87" s="77"/>
      <c r="VDO87" s="31"/>
      <c r="VDP87" s="31"/>
      <c r="VDQ87" s="74"/>
      <c r="VDR87" s="33"/>
      <c r="VDS87" s="76"/>
      <c r="VDT87" s="77"/>
      <c r="VDU87" s="31"/>
      <c r="VDV87" s="31"/>
      <c r="VDW87" s="74"/>
      <c r="VDX87" s="33"/>
      <c r="VDY87" s="76"/>
      <c r="VDZ87" s="77"/>
      <c r="VEA87" s="31"/>
      <c r="VEB87" s="31"/>
      <c r="VEC87" s="74"/>
      <c r="VED87" s="33"/>
      <c r="VEE87" s="76"/>
      <c r="VEF87" s="77"/>
      <c r="VEG87" s="31"/>
      <c r="VEH87" s="31"/>
      <c r="VEI87" s="74"/>
      <c r="VEJ87" s="33"/>
      <c r="VEK87" s="76"/>
      <c r="VEL87" s="77"/>
      <c r="VEM87" s="31"/>
      <c r="VEN87" s="31"/>
      <c r="VEO87" s="74"/>
      <c r="VEP87" s="33"/>
      <c r="VEQ87" s="76"/>
      <c r="VER87" s="77"/>
      <c r="VES87" s="31"/>
      <c r="VET87" s="31"/>
      <c r="VEU87" s="74"/>
      <c r="VEV87" s="33"/>
      <c r="VEW87" s="76"/>
      <c r="VEX87" s="77"/>
      <c r="VEY87" s="31"/>
      <c r="VEZ87" s="31"/>
      <c r="VFA87" s="74"/>
      <c r="VFB87" s="33"/>
      <c r="VFC87" s="76"/>
      <c r="VFD87" s="77"/>
      <c r="VFE87" s="31"/>
      <c r="VFF87" s="31"/>
      <c r="VFG87" s="74"/>
      <c r="VFH87" s="33"/>
      <c r="VFI87" s="76"/>
      <c r="VFJ87" s="77"/>
      <c r="VFK87" s="31"/>
      <c r="VFL87" s="31"/>
      <c r="VFM87" s="74"/>
      <c r="VFN87" s="33"/>
      <c r="VFO87" s="76"/>
      <c r="VFP87" s="77"/>
      <c r="VFQ87" s="31"/>
      <c r="VFR87" s="31"/>
      <c r="VFS87" s="74"/>
      <c r="VFT87" s="33"/>
      <c r="VFU87" s="76"/>
      <c r="VFV87" s="77"/>
      <c r="VFW87" s="31"/>
      <c r="VFX87" s="31"/>
      <c r="VFY87" s="74"/>
      <c r="VFZ87" s="33"/>
      <c r="VGA87" s="76"/>
      <c r="VGB87" s="77"/>
      <c r="VGC87" s="31"/>
      <c r="VGD87" s="31"/>
      <c r="VGE87" s="74"/>
      <c r="VGF87" s="33"/>
      <c r="VGG87" s="76"/>
      <c r="VGH87" s="77"/>
      <c r="VGI87" s="31"/>
      <c r="VGJ87" s="31"/>
      <c r="VGK87" s="74"/>
      <c r="VGL87" s="33"/>
      <c r="VGM87" s="76"/>
      <c r="VGN87" s="77"/>
      <c r="VGO87" s="31"/>
      <c r="VGP87" s="31"/>
      <c r="VGQ87" s="74"/>
      <c r="VGR87" s="33"/>
      <c r="VGS87" s="76"/>
      <c r="VGT87" s="77"/>
      <c r="VGU87" s="31"/>
      <c r="VGV87" s="31"/>
      <c r="VGW87" s="74"/>
      <c r="VGX87" s="33"/>
      <c r="VGY87" s="76"/>
      <c r="VGZ87" s="77"/>
      <c r="VHA87" s="31"/>
      <c r="VHB87" s="31"/>
      <c r="VHC87" s="74"/>
      <c r="VHD87" s="33"/>
      <c r="VHE87" s="76"/>
      <c r="VHF87" s="77"/>
      <c r="VHG87" s="31"/>
      <c r="VHH87" s="31"/>
      <c r="VHI87" s="74"/>
      <c r="VHJ87" s="33"/>
      <c r="VHK87" s="76"/>
      <c r="VHL87" s="77"/>
      <c r="VHM87" s="31"/>
      <c r="VHN87" s="31"/>
      <c r="VHO87" s="74"/>
      <c r="VHP87" s="33"/>
      <c r="VHQ87" s="76"/>
      <c r="VHR87" s="77"/>
      <c r="VHS87" s="31"/>
      <c r="VHT87" s="31"/>
      <c r="VHU87" s="74"/>
      <c r="VHV87" s="33"/>
      <c r="VHW87" s="76"/>
      <c r="VHX87" s="77"/>
      <c r="VHY87" s="31"/>
      <c r="VHZ87" s="31"/>
      <c r="VIA87" s="74"/>
      <c r="VIB87" s="33"/>
      <c r="VIC87" s="76"/>
      <c r="VID87" s="77"/>
      <c r="VIE87" s="31"/>
      <c r="VIF87" s="31"/>
      <c r="VIG87" s="74"/>
      <c r="VIH87" s="33"/>
      <c r="VII87" s="76"/>
      <c r="VIJ87" s="77"/>
      <c r="VIK87" s="31"/>
      <c r="VIL87" s="31"/>
      <c r="VIM87" s="74"/>
      <c r="VIN87" s="33"/>
      <c r="VIO87" s="76"/>
      <c r="VIP87" s="77"/>
      <c r="VIQ87" s="31"/>
      <c r="VIR87" s="31"/>
      <c r="VIS87" s="74"/>
      <c r="VIT87" s="33"/>
      <c r="VIU87" s="76"/>
      <c r="VIV87" s="77"/>
      <c r="VIW87" s="31"/>
      <c r="VIX87" s="31"/>
      <c r="VIY87" s="74"/>
      <c r="VIZ87" s="33"/>
      <c r="VJA87" s="76"/>
      <c r="VJB87" s="77"/>
      <c r="VJC87" s="31"/>
      <c r="VJD87" s="31"/>
      <c r="VJE87" s="74"/>
      <c r="VJF87" s="33"/>
      <c r="VJG87" s="76"/>
      <c r="VJH87" s="77"/>
      <c r="VJI87" s="31"/>
      <c r="VJJ87" s="31"/>
      <c r="VJK87" s="74"/>
      <c r="VJL87" s="33"/>
      <c r="VJM87" s="76"/>
      <c r="VJN87" s="77"/>
      <c r="VJO87" s="31"/>
      <c r="VJP87" s="31"/>
      <c r="VJQ87" s="74"/>
      <c r="VJR87" s="33"/>
      <c r="VJS87" s="76"/>
      <c r="VJT87" s="77"/>
      <c r="VJU87" s="31"/>
      <c r="VJV87" s="31"/>
      <c r="VJW87" s="74"/>
      <c r="VJX87" s="33"/>
      <c r="VJY87" s="76"/>
      <c r="VJZ87" s="77"/>
      <c r="VKA87" s="31"/>
      <c r="VKB87" s="31"/>
      <c r="VKC87" s="74"/>
      <c r="VKD87" s="33"/>
      <c r="VKE87" s="76"/>
      <c r="VKF87" s="77"/>
      <c r="VKG87" s="31"/>
      <c r="VKH87" s="31"/>
      <c r="VKI87" s="74"/>
      <c r="VKJ87" s="33"/>
      <c r="VKK87" s="76"/>
      <c r="VKL87" s="77"/>
      <c r="VKM87" s="31"/>
      <c r="VKN87" s="31"/>
      <c r="VKO87" s="74"/>
      <c r="VKP87" s="33"/>
      <c r="VKQ87" s="76"/>
      <c r="VKR87" s="77"/>
      <c r="VKS87" s="31"/>
      <c r="VKT87" s="31"/>
      <c r="VKU87" s="74"/>
      <c r="VKV87" s="33"/>
      <c r="VKW87" s="76"/>
      <c r="VKX87" s="77"/>
      <c r="VKY87" s="31"/>
      <c r="VKZ87" s="31"/>
      <c r="VLA87" s="74"/>
      <c r="VLB87" s="33"/>
      <c r="VLC87" s="76"/>
      <c r="VLD87" s="77"/>
      <c r="VLE87" s="31"/>
      <c r="VLF87" s="31"/>
      <c r="VLG87" s="74"/>
      <c r="VLH87" s="33"/>
      <c r="VLI87" s="76"/>
      <c r="VLJ87" s="77"/>
      <c r="VLK87" s="31"/>
      <c r="VLL87" s="31"/>
      <c r="VLM87" s="74"/>
      <c r="VLN87" s="33"/>
      <c r="VLO87" s="76"/>
      <c r="VLP87" s="77"/>
      <c r="VLQ87" s="31"/>
      <c r="VLR87" s="31"/>
      <c r="VLS87" s="74"/>
      <c r="VLT87" s="33"/>
      <c r="VLU87" s="76"/>
      <c r="VLV87" s="77"/>
      <c r="VLW87" s="31"/>
      <c r="VLX87" s="31"/>
      <c r="VLY87" s="74"/>
      <c r="VLZ87" s="33"/>
      <c r="VMA87" s="76"/>
      <c r="VMB87" s="77"/>
      <c r="VMC87" s="31"/>
      <c r="VMD87" s="31"/>
      <c r="VME87" s="74"/>
      <c r="VMF87" s="33"/>
      <c r="VMG87" s="76"/>
      <c r="VMH87" s="77"/>
      <c r="VMI87" s="31"/>
      <c r="VMJ87" s="31"/>
      <c r="VMK87" s="74"/>
      <c r="VML87" s="33"/>
      <c r="VMM87" s="76"/>
      <c r="VMN87" s="77"/>
      <c r="VMO87" s="31"/>
      <c r="VMP87" s="31"/>
      <c r="VMQ87" s="74"/>
      <c r="VMR87" s="33"/>
      <c r="VMS87" s="76"/>
      <c r="VMT87" s="77"/>
      <c r="VMU87" s="31"/>
      <c r="VMV87" s="31"/>
      <c r="VMW87" s="74"/>
      <c r="VMX87" s="33"/>
      <c r="VMY87" s="76"/>
      <c r="VMZ87" s="77"/>
      <c r="VNA87" s="31"/>
      <c r="VNB87" s="31"/>
      <c r="VNC87" s="74"/>
      <c r="VND87" s="33"/>
      <c r="VNE87" s="76"/>
      <c r="VNF87" s="77"/>
      <c r="VNG87" s="31"/>
      <c r="VNH87" s="31"/>
      <c r="VNI87" s="74"/>
      <c r="VNJ87" s="33"/>
      <c r="VNK87" s="76"/>
      <c r="VNL87" s="77"/>
      <c r="VNM87" s="31"/>
      <c r="VNN87" s="31"/>
      <c r="VNO87" s="74"/>
      <c r="VNP87" s="33"/>
      <c r="VNQ87" s="76"/>
      <c r="VNR87" s="77"/>
      <c r="VNS87" s="31"/>
      <c r="VNT87" s="31"/>
      <c r="VNU87" s="74"/>
      <c r="VNV87" s="33"/>
      <c r="VNW87" s="76"/>
      <c r="VNX87" s="77"/>
      <c r="VNY87" s="31"/>
      <c r="VNZ87" s="31"/>
      <c r="VOA87" s="74"/>
      <c r="VOB87" s="33"/>
      <c r="VOC87" s="76"/>
      <c r="VOD87" s="77"/>
      <c r="VOE87" s="31"/>
      <c r="VOF87" s="31"/>
      <c r="VOG87" s="74"/>
      <c r="VOH87" s="33"/>
      <c r="VOI87" s="76"/>
      <c r="VOJ87" s="77"/>
      <c r="VOK87" s="31"/>
      <c r="VOL87" s="31"/>
      <c r="VOM87" s="74"/>
      <c r="VON87" s="33"/>
      <c r="VOO87" s="76"/>
      <c r="VOP87" s="77"/>
      <c r="VOQ87" s="31"/>
      <c r="VOR87" s="31"/>
      <c r="VOS87" s="74"/>
      <c r="VOT87" s="33"/>
      <c r="VOU87" s="76"/>
      <c r="VOV87" s="77"/>
      <c r="VOW87" s="31"/>
      <c r="VOX87" s="31"/>
      <c r="VOY87" s="74"/>
      <c r="VOZ87" s="33"/>
      <c r="VPA87" s="76"/>
      <c r="VPB87" s="77"/>
      <c r="VPC87" s="31"/>
      <c r="VPD87" s="31"/>
      <c r="VPE87" s="74"/>
      <c r="VPF87" s="33"/>
      <c r="VPG87" s="76"/>
      <c r="VPH87" s="77"/>
      <c r="VPI87" s="31"/>
      <c r="VPJ87" s="31"/>
      <c r="VPK87" s="74"/>
      <c r="VPL87" s="33"/>
      <c r="VPM87" s="76"/>
      <c r="VPN87" s="77"/>
      <c r="VPO87" s="31"/>
      <c r="VPP87" s="31"/>
      <c r="VPQ87" s="74"/>
      <c r="VPR87" s="33"/>
      <c r="VPS87" s="76"/>
      <c r="VPT87" s="77"/>
      <c r="VPU87" s="31"/>
      <c r="VPV87" s="31"/>
      <c r="VPW87" s="74"/>
      <c r="VPX87" s="33"/>
      <c r="VPY87" s="76"/>
      <c r="VPZ87" s="77"/>
      <c r="VQA87" s="31"/>
      <c r="VQB87" s="31"/>
      <c r="VQC87" s="74"/>
      <c r="VQD87" s="33"/>
      <c r="VQE87" s="76"/>
      <c r="VQF87" s="77"/>
      <c r="VQG87" s="31"/>
      <c r="VQH87" s="31"/>
      <c r="VQI87" s="74"/>
      <c r="VQJ87" s="33"/>
      <c r="VQK87" s="76"/>
      <c r="VQL87" s="77"/>
      <c r="VQM87" s="31"/>
      <c r="VQN87" s="31"/>
      <c r="VQO87" s="74"/>
      <c r="VQP87" s="33"/>
      <c r="VQQ87" s="76"/>
      <c r="VQR87" s="77"/>
      <c r="VQS87" s="31"/>
      <c r="VQT87" s="31"/>
      <c r="VQU87" s="74"/>
      <c r="VQV87" s="33"/>
      <c r="VQW87" s="76"/>
      <c r="VQX87" s="77"/>
      <c r="VQY87" s="31"/>
      <c r="VQZ87" s="31"/>
      <c r="VRA87" s="74"/>
      <c r="VRB87" s="33"/>
      <c r="VRC87" s="76"/>
      <c r="VRD87" s="77"/>
      <c r="VRE87" s="31"/>
      <c r="VRF87" s="31"/>
      <c r="VRG87" s="74"/>
      <c r="VRH87" s="33"/>
      <c r="VRI87" s="76"/>
      <c r="VRJ87" s="77"/>
      <c r="VRK87" s="31"/>
      <c r="VRL87" s="31"/>
      <c r="VRM87" s="74"/>
      <c r="VRN87" s="33"/>
      <c r="VRO87" s="76"/>
      <c r="VRP87" s="77"/>
      <c r="VRQ87" s="31"/>
      <c r="VRR87" s="31"/>
      <c r="VRS87" s="74"/>
      <c r="VRT87" s="33"/>
      <c r="VRU87" s="76"/>
      <c r="VRV87" s="77"/>
      <c r="VRW87" s="31"/>
      <c r="VRX87" s="31"/>
      <c r="VRY87" s="74"/>
      <c r="VRZ87" s="33"/>
      <c r="VSA87" s="76"/>
      <c r="VSB87" s="77"/>
      <c r="VSC87" s="31"/>
      <c r="VSD87" s="31"/>
      <c r="VSE87" s="74"/>
      <c r="VSF87" s="33"/>
      <c r="VSG87" s="76"/>
      <c r="VSH87" s="77"/>
      <c r="VSI87" s="31"/>
      <c r="VSJ87" s="31"/>
      <c r="VSK87" s="74"/>
      <c r="VSL87" s="33"/>
      <c r="VSM87" s="76"/>
      <c r="VSN87" s="77"/>
      <c r="VSO87" s="31"/>
      <c r="VSP87" s="31"/>
      <c r="VSQ87" s="74"/>
      <c r="VSR87" s="33"/>
      <c r="VSS87" s="76"/>
      <c r="VST87" s="77"/>
      <c r="VSU87" s="31"/>
      <c r="VSV87" s="31"/>
      <c r="VSW87" s="74"/>
      <c r="VSX87" s="33"/>
      <c r="VSY87" s="76"/>
      <c r="VSZ87" s="77"/>
      <c r="VTA87" s="31"/>
      <c r="VTB87" s="31"/>
      <c r="VTC87" s="74"/>
      <c r="VTD87" s="33"/>
      <c r="VTE87" s="76"/>
      <c r="VTF87" s="77"/>
      <c r="VTG87" s="31"/>
      <c r="VTH87" s="31"/>
      <c r="VTI87" s="74"/>
      <c r="VTJ87" s="33"/>
      <c r="VTK87" s="76"/>
      <c r="VTL87" s="77"/>
      <c r="VTM87" s="31"/>
      <c r="VTN87" s="31"/>
      <c r="VTO87" s="74"/>
      <c r="VTP87" s="33"/>
      <c r="VTQ87" s="76"/>
      <c r="VTR87" s="77"/>
      <c r="VTS87" s="31"/>
      <c r="VTT87" s="31"/>
      <c r="VTU87" s="74"/>
      <c r="VTV87" s="33"/>
      <c r="VTW87" s="76"/>
      <c r="VTX87" s="77"/>
      <c r="VTY87" s="31"/>
      <c r="VTZ87" s="31"/>
      <c r="VUA87" s="74"/>
      <c r="VUB87" s="33"/>
      <c r="VUC87" s="76"/>
      <c r="VUD87" s="77"/>
      <c r="VUE87" s="31"/>
      <c r="VUF87" s="31"/>
      <c r="VUG87" s="74"/>
      <c r="VUH87" s="33"/>
      <c r="VUI87" s="76"/>
      <c r="VUJ87" s="77"/>
      <c r="VUK87" s="31"/>
      <c r="VUL87" s="31"/>
      <c r="VUM87" s="74"/>
      <c r="VUN87" s="33"/>
      <c r="VUO87" s="76"/>
      <c r="VUP87" s="77"/>
      <c r="VUQ87" s="31"/>
      <c r="VUR87" s="31"/>
      <c r="VUS87" s="74"/>
      <c r="VUT87" s="33"/>
      <c r="VUU87" s="76"/>
      <c r="VUV87" s="77"/>
      <c r="VUW87" s="31"/>
      <c r="VUX87" s="31"/>
      <c r="VUY87" s="74"/>
      <c r="VUZ87" s="33"/>
      <c r="VVA87" s="76"/>
      <c r="VVB87" s="77"/>
      <c r="VVC87" s="31"/>
      <c r="VVD87" s="31"/>
      <c r="VVE87" s="74"/>
      <c r="VVF87" s="33"/>
      <c r="VVG87" s="76"/>
      <c r="VVH87" s="77"/>
      <c r="VVI87" s="31"/>
      <c r="VVJ87" s="31"/>
      <c r="VVK87" s="74"/>
      <c r="VVL87" s="33"/>
      <c r="VVM87" s="76"/>
      <c r="VVN87" s="77"/>
      <c r="VVO87" s="31"/>
      <c r="VVP87" s="31"/>
      <c r="VVQ87" s="74"/>
      <c r="VVR87" s="33"/>
      <c r="VVS87" s="76"/>
      <c r="VVT87" s="77"/>
      <c r="VVU87" s="31"/>
      <c r="VVV87" s="31"/>
      <c r="VVW87" s="74"/>
      <c r="VVX87" s="33"/>
      <c r="VVY87" s="76"/>
      <c r="VVZ87" s="77"/>
      <c r="VWA87" s="31"/>
      <c r="VWB87" s="31"/>
      <c r="VWC87" s="74"/>
      <c r="VWD87" s="33"/>
      <c r="VWE87" s="76"/>
      <c r="VWF87" s="77"/>
      <c r="VWG87" s="31"/>
      <c r="VWH87" s="31"/>
      <c r="VWI87" s="74"/>
      <c r="VWJ87" s="33"/>
      <c r="VWK87" s="76"/>
      <c r="VWL87" s="77"/>
      <c r="VWM87" s="31"/>
      <c r="VWN87" s="31"/>
      <c r="VWO87" s="74"/>
      <c r="VWP87" s="33"/>
      <c r="VWQ87" s="76"/>
      <c r="VWR87" s="77"/>
      <c r="VWS87" s="31"/>
      <c r="VWT87" s="31"/>
      <c r="VWU87" s="74"/>
      <c r="VWV87" s="33"/>
      <c r="VWW87" s="76"/>
      <c r="VWX87" s="77"/>
      <c r="VWY87" s="31"/>
      <c r="VWZ87" s="31"/>
      <c r="VXA87" s="74"/>
      <c r="VXB87" s="33"/>
      <c r="VXC87" s="76"/>
      <c r="VXD87" s="77"/>
      <c r="VXE87" s="31"/>
      <c r="VXF87" s="31"/>
      <c r="VXG87" s="74"/>
      <c r="VXH87" s="33"/>
      <c r="VXI87" s="76"/>
      <c r="VXJ87" s="77"/>
      <c r="VXK87" s="31"/>
      <c r="VXL87" s="31"/>
      <c r="VXM87" s="74"/>
      <c r="VXN87" s="33"/>
      <c r="VXO87" s="76"/>
      <c r="VXP87" s="77"/>
      <c r="VXQ87" s="31"/>
      <c r="VXR87" s="31"/>
      <c r="VXS87" s="74"/>
      <c r="VXT87" s="33"/>
      <c r="VXU87" s="76"/>
      <c r="VXV87" s="77"/>
      <c r="VXW87" s="31"/>
      <c r="VXX87" s="31"/>
      <c r="VXY87" s="74"/>
      <c r="VXZ87" s="33"/>
      <c r="VYA87" s="76"/>
      <c r="VYB87" s="77"/>
      <c r="VYC87" s="31"/>
      <c r="VYD87" s="31"/>
      <c r="VYE87" s="74"/>
      <c r="VYF87" s="33"/>
      <c r="VYG87" s="76"/>
      <c r="VYH87" s="77"/>
      <c r="VYI87" s="31"/>
      <c r="VYJ87" s="31"/>
      <c r="VYK87" s="74"/>
      <c r="VYL87" s="33"/>
      <c r="VYM87" s="76"/>
      <c r="VYN87" s="77"/>
      <c r="VYO87" s="31"/>
      <c r="VYP87" s="31"/>
      <c r="VYQ87" s="74"/>
      <c r="VYR87" s="33"/>
      <c r="VYS87" s="76"/>
      <c r="VYT87" s="77"/>
      <c r="VYU87" s="31"/>
      <c r="VYV87" s="31"/>
      <c r="VYW87" s="74"/>
      <c r="VYX87" s="33"/>
      <c r="VYY87" s="76"/>
      <c r="VYZ87" s="77"/>
      <c r="VZA87" s="31"/>
      <c r="VZB87" s="31"/>
      <c r="VZC87" s="74"/>
      <c r="VZD87" s="33"/>
      <c r="VZE87" s="76"/>
      <c r="VZF87" s="77"/>
      <c r="VZG87" s="31"/>
      <c r="VZH87" s="31"/>
      <c r="VZI87" s="74"/>
      <c r="VZJ87" s="33"/>
      <c r="VZK87" s="76"/>
      <c r="VZL87" s="77"/>
      <c r="VZM87" s="31"/>
      <c r="VZN87" s="31"/>
      <c r="VZO87" s="74"/>
      <c r="VZP87" s="33"/>
      <c r="VZQ87" s="76"/>
      <c r="VZR87" s="77"/>
      <c r="VZS87" s="31"/>
      <c r="VZT87" s="31"/>
      <c r="VZU87" s="74"/>
      <c r="VZV87" s="33"/>
      <c r="VZW87" s="76"/>
      <c r="VZX87" s="77"/>
      <c r="VZY87" s="31"/>
      <c r="VZZ87" s="31"/>
      <c r="WAA87" s="74"/>
      <c r="WAB87" s="33"/>
      <c r="WAC87" s="76"/>
      <c r="WAD87" s="77"/>
      <c r="WAE87" s="31"/>
      <c r="WAF87" s="31"/>
      <c r="WAG87" s="74"/>
      <c r="WAH87" s="33"/>
      <c r="WAI87" s="76"/>
      <c r="WAJ87" s="77"/>
      <c r="WAK87" s="31"/>
      <c r="WAL87" s="31"/>
      <c r="WAM87" s="74"/>
      <c r="WAN87" s="33"/>
      <c r="WAO87" s="76"/>
      <c r="WAP87" s="77"/>
      <c r="WAQ87" s="31"/>
      <c r="WAR87" s="31"/>
      <c r="WAS87" s="74"/>
      <c r="WAT87" s="33"/>
      <c r="WAU87" s="76"/>
      <c r="WAV87" s="77"/>
      <c r="WAW87" s="31"/>
      <c r="WAX87" s="31"/>
      <c r="WAY87" s="74"/>
      <c r="WAZ87" s="33"/>
      <c r="WBA87" s="76"/>
      <c r="WBB87" s="77"/>
      <c r="WBC87" s="31"/>
      <c r="WBD87" s="31"/>
      <c r="WBE87" s="74"/>
      <c r="WBF87" s="33"/>
      <c r="WBG87" s="76"/>
      <c r="WBH87" s="77"/>
      <c r="WBI87" s="31"/>
      <c r="WBJ87" s="31"/>
      <c r="WBK87" s="74"/>
      <c r="WBL87" s="33"/>
      <c r="WBM87" s="76"/>
      <c r="WBN87" s="77"/>
      <c r="WBO87" s="31"/>
      <c r="WBP87" s="31"/>
      <c r="WBQ87" s="74"/>
      <c r="WBR87" s="33"/>
      <c r="WBS87" s="76"/>
      <c r="WBT87" s="77"/>
      <c r="WBU87" s="31"/>
      <c r="WBV87" s="31"/>
      <c r="WBW87" s="74"/>
      <c r="WBX87" s="33"/>
      <c r="WBY87" s="76"/>
      <c r="WBZ87" s="77"/>
      <c r="WCA87" s="31"/>
      <c r="WCB87" s="31"/>
      <c r="WCC87" s="74"/>
      <c r="WCD87" s="33"/>
      <c r="WCE87" s="76"/>
      <c r="WCF87" s="77"/>
      <c r="WCG87" s="31"/>
      <c r="WCH87" s="31"/>
      <c r="WCI87" s="74"/>
      <c r="WCJ87" s="33"/>
      <c r="WCK87" s="76"/>
      <c r="WCL87" s="77"/>
      <c r="WCM87" s="31"/>
      <c r="WCN87" s="31"/>
      <c r="WCO87" s="74"/>
      <c r="WCP87" s="33"/>
      <c r="WCQ87" s="76"/>
      <c r="WCR87" s="77"/>
      <c r="WCS87" s="31"/>
      <c r="WCT87" s="31"/>
      <c r="WCU87" s="74"/>
      <c r="WCV87" s="33"/>
      <c r="WCW87" s="76"/>
      <c r="WCX87" s="77"/>
      <c r="WCY87" s="31"/>
      <c r="WCZ87" s="31"/>
      <c r="WDA87" s="74"/>
      <c r="WDB87" s="33"/>
      <c r="WDC87" s="76"/>
      <c r="WDD87" s="77"/>
      <c r="WDE87" s="31"/>
      <c r="WDF87" s="31"/>
      <c r="WDG87" s="74"/>
      <c r="WDH87" s="33"/>
      <c r="WDI87" s="76"/>
      <c r="WDJ87" s="77"/>
      <c r="WDK87" s="31"/>
      <c r="WDL87" s="31"/>
      <c r="WDM87" s="74"/>
      <c r="WDN87" s="33"/>
      <c r="WDO87" s="76"/>
      <c r="WDP87" s="77"/>
      <c r="WDQ87" s="31"/>
      <c r="WDR87" s="31"/>
      <c r="WDS87" s="74"/>
      <c r="WDT87" s="33"/>
      <c r="WDU87" s="76"/>
      <c r="WDV87" s="77"/>
      <c r="WDW87" s="31"/>
      <c r="WDX87" s="31"/>
      <c r="WDY87" s="74"/>
      <c r="WDZ87" s="33"/>
      <c r="WEA87" s="76"/>
      <c r="WEB87" s="77"/>
      <c r="WEC87" s="31"/>
      <c r="WED87" s="31"/>
      <c r="WEE87" s="74"/>
      <c r="WEF87" s="33"/>
      <c r="WEG87" s="76"/>
      <c r="WEH87" s="77"/>
      <c r="WEI87" s="31"/>
      <c r="WEJ87" s="31"/>
      <c r="WEK87" s="74"/>
      <c r="WEL87" s="33"/>
      <c r="WEM87" s="76"/>
      <c r="WEN87" s="77"/>
      <c r="WEO87" s="31"/>
      <c r="WEP87" s="31"/>
      <c r="WEQ87" s="74"/>
      <c r="WER87" s="33"/>
      <c r="WES87" s="76"/>
      <c r="WET87" s="77"/>
      <c r="WEU87" s="31"/>
      <c r="WEV87" s="31"/>
      <c r="WEW87" s="74"/>
      <c r="WEX87" s="33"/>
      <c r="WEY87" s="76"/>
      <c r="WEZ87" s="77"/>
      <c r="WFA87" s="31"/>
      <c r="WFB87" s="31"/>
      <c r="WFC87" s="74"/>
      <c r="WFD87" s="33"/>
      <c r="WFE87" s="76"/>
      <c r="WFF87" s="77"/>
      <c r="WFG87" s="31"/>
      <c r="WFH87" s="31"/>
      <c r="WFI87" s="74"/>
      <c r="WFJ87" s="33"/>
      <c r="WFK87" s="76"/>
      <c r="WFL87" s="77"/>
      <c r="WFM87" s="31"/>
      <c r="WFN87" s="31"/>
      <c r="WFO87" s="74"/>
      <c r="WFP87" s="33"/>
      <c r="WFQ87" s="76"/>
      <c r="WFR87" s="77"/>
      <c r="WFS87" s="31"/>
      <c r="WFT87" s="31"/>
      <c r="WFU87" s="74"/>
      <c r="WFV87" s="33"/>
      <c r="WFW87" s="76"/>
      <c r="WFX87" s="77"/>
      <c r="WFY87" s="31"/>
      <c r="WFZ87" s="31"/>
      <c r="WGA87" s="74"/>
      <c r="WGB87" s="33"/>
      <c r="WGC87" s="76"/>
      <c r="WGD87" s="77"/>
      <c r="WGE87" s="31"/>
      <c r="WGF87" s="31"/>
      <c r="WGG87" s="74"/>
      <c r="WGH87" s="33"/>
      <c r="WGI87" s="76"/>
      <c r="WGJ87" s="77"/>
      <c r="WGK87" s="31"/>
      <c r="WGL87" s="31"/>
      <c r="WGM87" s="74"/>
      <c r="WGN87" s="33"/>
      <c r="WGO87" s="76"/>
      <c r="WGP87" s="77"/>
      <c r="WGQ87" s="31"/>
      <c r="WGR87" s="31"/>
      <c r="WGS87" s="74"/>
      <c r="WGT87" s="33"/>
      <c r="WGU87" s="76"/>
      <c r="WGV87" s="77"/>
      <c r="WGW87" s="31"/>
      <c r="WGX87" s="31"/>
      <c r="WGY87" s="74"/>
      <c r="WGZ87" s="33"/>
      <c r="WHA87" s="76"/>
      <c r="WHB87" s="77"/>
      <c r="WHC87" s="31"/>
      <c r="WHD87" s="31"/>
      <c r="WHE87" s="74"/>
      <c r="WHF87" s="33"/>
      <c r="WHG87" s="76"/>
      <c r="WHH87" s="77"/>
      <c r="WHI87" s="31"/>
      <c r="WHJ87" s="31"/>
      <c r="WHK87" s="74"/>
      <c r="WHL87" s="33"/>
      <c r="WHM87" s="76"/>
      <c r="WHN87" s="77"/>
      <c r="WHO87" s="31"/>
      <c r="WHP87" s="31"/>
      <c r="WHQ87" s="74"/>
      <c r="WHR87" s="33"/>
      <c r="WHS87" s="76"/>
      <c r="WHT87" s="77"/>
      <c r="WHU87" s="31"/>
      <c r="WHV87" s="31"/>
      <c r="WHW87" s="74"/>
      <c r="WHX87" s="33"/>
      <c r="WHY87" s="76"/>
      <c r="WHZ87" s="77"/>
      <c r="WIA87" s="31"/>
      <c r="WIB87" s="31"/>
      <c r="WIC87" s="74"/>
      <c r="WID87" s="33"/>
      <c r="WIE87" s="76"/>
      <c r="WIF87" s="77"/>
      <c r="WIG87" s="31"/>
      <c r="WIH87" s="31"/>
      <c r="WII87" s="74"/>
      <c r="WIJ87" s="33"/>
      <c r="WIK87" s="76"/>
      <c r="WIL87" s="77"/>
      <c r="WIM87" s="31"/>
      <c r="WIN87" s="31"/>
      <c r="WIO87" s="74"/>
      <c r="WIP87" s="33"/>
      <c r="WIQ87" s="76"/>
      <c r="WIR87" s="77"/>
      <c r="WIS87" s="31"/>
      <c r="WIT87" s="31"/>
      <c r="WIU87" s="74"/>
      <c r="WIV87" s="33"/>
      <c r="WIW87" s="76"/>
      <c r="WIX87" s="77"/>
      <c r="WIY87" s="31"/>
      <c r="WIZ87" s="31"/>
      <c r="WJA87" s="74"/>
      <c r="WJB87" s="33"/>
      <c r="WJC87" s="76"/>
      <c r="WJD87" s="77"/>
      <c r="WJE87" s="31"/>
      <c r="WJF87" s="31"/>
      <c r="WJG87" s="74"/>
      <c r="WJH87" s="33"/>
      <c r="WJI87" s="76"/>
      <c r="WJJ87" s="77"/>
      <c r="WJK87" s="31"/>
      <c r="WJL87" s="31"/>
      <c r="WJM87" s="74"/>
      <c r="WJN87" s="33"/>
      <c r="WJO87" s="76"/>
      <c r="WJP87" s="77"/>
      <c r="WJQ87" s="31"/>
      <c r="WJR87" s="31"/>
      <c r="WJS87" s="74"/>
      <c r="WJT87" s="33"/>
      <c r="WJU87" s="76"/>
      <c r="WJV87" s="77"/>
      <c r="WJW87" s="31"/>
      <c r="WJX87" s="31"/>
      <c r="WJY87" s="74"/>
      <c r="WJZ87" s="33"/>
      <c r="WKA87" s="76"/>
      <c r="WKB87" s="77"/>
      <c r="WKC87" s="31"/>
      <c r="WKD87" s="31"/>
      <c r="WKE87" s="74"/>
      <c r="WKF87" s="33"/>
      <c r="WKG87" s="76"/>
      <c r="WKH87" s="77"/>
      <c r="WKI87" s="31"/>
      <c r="WKJ87" s="31"/>
      <c r="WKK87" s="74"/>
      <c r="WKL87" s="33"/>
      <c r="WKM87" s="76"/>
      <c r="WKN87" s="77"/>
      <c r="WKO87" s="31"/>
      <c r="WKP87" s="31"/>
      <c r="WKQ87" s="74"/>
      <c r="WKR87" s="33"/>
      <c r="WKS87" s="76"/>
      <c r="WKT87" s="77"/>
      <c r="WKU87" s="31"/>
      <c r="WKV87" s="31"/>
      <c r="WKW87" s="74"/>
      <c r="WKX87" s="33"/>
      <c r="WKY87" s="76"/>
      <c r="WKZ87" s="77"/>
      <c r="WLA87" s="31"/>
      <c r="WLB87" s="31"/>
      <c r="WLC87" s="74"/>
      <c r="WLD87" s="33"/>
      <c r="WLE87" s="76"/>
      <c r="WLF87" s="77"/>
      <c r="WLG87" s="31"/>
      <c r="WLH87" s="31"/>
      <c r="WLI87" s="74"/>
      <c r="WLJ87" s="33"/>
      <c r="WLK87" s="76"/>
      <c r="WLL87" s="77"/>
      <c r="WLM87" s="31"/>
      <c r="WLN87" s="31"/>
      <c r="WLO87" s="74"/>
      <c r="WLP87" s="33"/>
      <c r="WLQ87" s="76"/>
      <c r="WLR87" s="77"/>
      <c r="WLS87" s="31"/>
      <c r="WLT87" s="31"/>
      <c r="WLU87" s="74"/>
      <c r="WLV87" s="33"/>
      <c r="WLW87" s="76"/>
      <c r="WLX87" s="77"/>
      <c r="WLY87" s="31"/>
      <c r="WLZ87" s="31"/>
      <c r="WMA87" s="74"/>
      <c r="WMB87" s="33"/>
      <c r="WMC87" s="76"/>
      <c r="WMD87" s="77"/>
      <c r="WME87" s="31"/>
      <c r="WMF87" s="31"/>
      <c r="WMG87" s="74"/>
      <c r="WMH87" s="33"/>
      <c r="WMI87" s="76"/>
      <c r="WMJ87" s="77"/>
      <c r="WMK87" s="31"/>
      <c r="WML87" s="31"/>
      <c r="WMM87" s="74"/>
      <c r="WMN87" s="33"/>
      <c r="WMO87" s="76"/>
      <c r="WMP87" s="77"/>
      <c r="WMQ87" s="31"/>
      <c r="WMR87" s="31"/>
      <c r="WMS87" s="74"/>
      <c r="WMT87" s="33"/>
      <c r="WMU87" s="76"/>
      <c r="WMV87" s="77"/>
      <c r="WMW87" s="31"/>
      <c r="WMX87" s="31"/>
      <c r="WMY87" s="74"/>
      <c r="WMZ87" s="33"/>
      <c r="WNA87" s="76"/>
      <c r="WNB87" s="77"/>
      <c r="WNC87" s="31"/>
      <c r="WND87" s="31"/>
      <c r="WNE87" s="74"/>
      <c r="WNF87" s="33"/>
      <c r="WNG87" s="76"/>
      <c r="WNH87" s="77"/>
      <c r="WNI87" s="31"/>
      <c r="WNJ87" s="31"/>
      <c r="WNK87" s="74"/>
      <c r="WNL87" s="33"/>
      <c r="WNM87" s="76"/>
      <c r="WNN87" s="77"/>
      <c r="WNO87" s="31"/>
      <c r="WNP87" s="31"/>
      <c r="WNQ87" s="74"/>
      <c r="WNR87" s="33"/>
      <c r="WNS87" s="76"/>
      <c r="WNT87" s="77"/>
      <c r="WNU87" s="31"/>
      <c r="WNV87" s="31"/>
      <c r="WNW87" s="74"/>
      <c r="WNX87" s="33"/>
      <c r="WNY87" s="76"/>
      <c r="WNZ87" s="77"/>
      <c r="WOA87" s="31"/>
      <c r="WOB87" s="31"/>
      <c r="WOC87" s="74"/>
      <c r="WOD87" s="33"/>
      <c r="WOE87" s="76"/>
      <c r="WOF87" s="77"/>
      <c r="WOG87" s="31"/>
      <c r="WOH87" s="31"/>
      <c r="WOI87" s="74"/>
      <c r="WOJ87" s="33"/>
      <c r="WOK87" s="76"/>
      <c r="WOL87" s="77"/>
      <c r="WOM87" s="31"/>
      <c r="WON87" s="31"/>
      <c r="WOO87" s="74"/>
      <c r="WOP87" s="33"/>
      <c r="WOQ87" s="76"/>
      <c r="WOR87" s="77"/>
      <c r="WOS87" s="31"/>
      <c r="WOT87" s="31"/>
      <c r="WOU87" s="74"/>
      <c r="WOV87" s="33"/>
      <c r="WOW87" s="76"/>
      <c r="WOX87" s="77"/>
      <c r="WOY87" s="31"/>
      <c r="WOZ87" s="31"/>
      <c r="WPA87" s="74"/>
      <c r="WPB87" s="33"/>
      <c r="WPC87" s="76"/>
      <c r="WPD87" s="77"/>
      <c r="WPE87" s="31"/>
      <c r="WPF87" s="31"/>
      <c r="WPG87" s="74"/>
      <c r="WPH87" s="33"/>
      <c r="WPI87" s="76"/>
      <c r="WPJ87" s="77"/>
      <c r="WPK87" s="31"/>
      <c r="WPL87" s="31"/>
      <c r="WPM87" s="74"/>
      <c r="WPN87" s="33"/>
      <c r="WPO87" s="76"/>
      <c r="WPP87" s="77"/>
      <c r="WPQ87" s="31"/>
      <c r="WPR87" s="31"/>
      <c r="WPS87" s="74"/>
      <c r="WPT87" s="33"/>
      <c r="WPU87" s="76"/>
      <c r="WPV87" s="77"/>
      <c r="WPW87" s="31"/>
      <c r="WPX87" s="31"/>
      <c r="WPY87" s="74"/>
      <c r="WPZ87" s="33"/>
      <c r="WQA87" s="76"/>
      <c r="WQB87" s="77"/>
      <c r="WQC87" s="31"/>
      <c r="WQD87" s="31"/>
      <c r="WQE87" s="74"/>
      <c r="WQF87" s="33"/>
      <c r="WQG87" s="76"/>
      <c r="WQH87" s="77"/>
      <c r="WQI87" s="31"/>
      <c r="WQJ87" s="31"/>
      <c r="WQK87" s="74"/>
      <c r="WQL87" s="33"/>
      <c r="WQM87" s="76"/>
      <c r="WQN87" s="77"/>
      <c r="WQO87" s="31"/>
      <c r="WQP87" s="31"/>
      <c r="WQQ87" s="74"/>
      <c r="WQR87" s="33"/>
      <c r="WQS87" s="76"/>
      <c r="WQT87" s="77"/>
      <c r="WQU87" s="31"/>
      <c r="WQV87" s="31"/>
      <c r="WQW87" s="74"/>
      <c r="WQX87" s="33"/>
      <c r="WQY87" s="76"/>
      <c r="WQZ87" s="77"/>
      <c r="WRA87" s="31"/>
      <c r="WRB87" s="31"/>
      <c r="WRC87" s="74"/>
      <c r="WRD87" s="33"/>
      <c r="WRE87" s="76"/>
      <c r="WRF87" s="77"/>
      <c r="WRG87" s="31"/>
      <c r="WRH87" s="31"/>
      <c r="WRI87" s="74"/>
      <c r="WRJ87" s="33"/>
      <c r="WRK87" s="76"/>
      <c r="WRL87" s="77"/>
      <c r="WRM87" s="31"/>
      <c r="WRN87" s="31"/>
      <c r="WRO87" s="74"/>
      <c r="WRP87" s="33"/>
      <c r="WRQ87" s="76"/>
      <c r="WRR87" s="77"/>
      <c r="WRS87" s="31"/>
      <c r="WRT87" s="31"/>
      <c r="WRU87" s="74"/>
      <c r="WRV87" s="33"/>
      <c r="WRW87" s="76"/>
      <c r="WRX87" s="77"/>
      <c r="WRY87" s="31"/>
      <c r="WRZ87" s="31"/>
      <c r="WSA87" s="74"/>
      <c r="WSB87" s="33"/>
      <c r="WSC87" s="76"/>
      <c r="WSD87" s="77"/>
      <c r="WSE87" s="31"/>
      <c r="WSF87" s="31"/>
      <c r="WSG87" s="74"/>
      <c r="WSH87" s="33"/>
      <c r="WSI87" s="76"/>
      <c r="WSJ87" s="77"/>
      <c r="WSK87" s="31"/>
      <c r="WSL87" s="31"/>
      <c r="WSM87" s="74"/>
      <c r="WSN87" s="33"/>
      <c r="WSO87" s="76"/>
      <c r="WSP87" s="77"/>
      <c r="WSQ87" s="31"/>
      <c r="WSR87" s="31"/>
      <c r="WSS87" s="74"/>
      <c r="WST87" s="33"/>
      <c r="WSU87" s="76"/>
      <c r="WSV87" s="77"/>
      <c r="WSW87" s="31"/>
      <c r="WSX87" s="31"/>
      <c r="WSY87" s="74"/>
      <c r="WSZ87" s="33"/>
      <c r="WTA87" s="76"/>
      <c r="WTB87" s="77"/>
      <c r="WTC87" s="31"/>
      <c r="WTD87" s="31"/>
      <c r="WTE87" s="74"/>
      <c r="WTF87" s="33"/>
      <c r="WTG87" s="76"/>
      <c r="WTH87" s="77"/>
      <c r="WTI87" s="31"/>
      <c r="WTJ87" s="31"/>
      <c r="WTK87" s="74"/>
      <c r="WTL87" s="33"/>
      <c r="WTM87" s="76"/>
      <c r="WTN87" s="77"/>
      <c r="WTO87" s="31"/>
      <c r="WTP87" s="31"/>
      <c r="WTQ87" s="74"/>
      <c r="WTR87" s="33"/>
      <c r="WTS87" s="76"/>
      <c r="WTT87" s="77"/>
      <c r="WTU87" s="31"/>
      <c r="WTV87" s="31"/>
      <c r="WTW87" s="74"/>
      <c r="WTX87" s="33"/>
      <c r="WTY87" s="76"/>
      <c r="WTZ87" s="77"/>
      <c r="WUA87" s="31"/>
      <c r="WUB87" s="31"/>
      <c r="WUC87" s="74"/>
      <c r="WUD87" s="33"/>
      <c r="WUE87" s="76"/>
      <c r="WUF87" s="77"/>
      <c r="WUG87" s="31"/>
      <c r="WUH87" s="31"/>
      <c r="WUI87" s="74"/>
      <c r="WUJ87" s="33"/>
      <c r="WUK87" s="76"/>
      <c r="WUL87" s="77"/>
      <c r="WUM87" s="31"/>
      <c r="WUN87" s="31"/>
      <c r="WUO87" s="74"/>
      <c r="WUP87" s="33"/>
      <c r="WUQ87" s="76"/>
      <c r="WUR87" s="77"/>
      <c r="WUS87" s="31"/>
      <c r="WUT87" s="31"/>
      <c r="WUU87" s="74"/>
      <c r="WUV87" s="33"/>
      <c r="WUW87" s="76"/>
      <c r="WUX87" s="77"/>
      <c r="WUY87" s="31"/>
      <c r="WUZ87" s="31"/>
      <c r="WVA87" s="74"/>
      <c r="WVB87" s="33"/>
      <c r="WVC87" s="76"/>
      <c r="WVD87" s="77"/>
      <c r="WVE87" s="31"/>
      <c r="WVF87" s="31"/>
      <c r="WVG87" s="74"/>
      <c r="WVH87" s="33"/>
      <c r="WVI87" s="76"/>
      <c r="WVJ87" s="77"/>
      <c r="WVK87" s="31"/>
      <c r="WVL87" s="31"/>
      <c r="WVM87" s="74"/>
      <c r="WVN87" s="33"/>
      <c r="WVO87" s="76"/>
      <c r="WVP87" s="77"/>
      <c r="WVQ87" s="31"/>
      <c r="WVR87" s="31"/>
      <c r="WVS87" s="74"/>
      <c r="WVT87" s="33"/>
      <c r="WVU87" s="76"/>
      <c r="WVV87" s="77"/>
      <c r="WVW87" s="31"/>
      <c r="WVX87" s="31"/>
      <c r="WVY87" s="74"/>
      <c r="WVZ87" s="33"/>
      <c r="WWA87" s="76"/>
      <c r="WWB87" s="77"/>
      <c r="WWC87" s="31"/>
      <c r="WWD87" s="31"/>
      <c r="WWE87" s="74"/>
      <c r="WWF87" s="33"/>
      <c r="WWG87" s="76"/>
      <c r="WWH87" s="77"/>
      <c r="WWI87" s="31"/>
      <c r="WWJ87" s="31"/>
      <c r="WWK87" s="74"/>
      <c r="WWL87" s="33"/>
      <c r="WWM87" s="76"/>
      <c r="WWN87" s="77"/>
      <c r="WWO87" s="31"/>
      <c r="WWP87" s="31"/>
      <c r="WWQ87" s="74"/>
      <c r="WWR87" s="33"/>
      <c r="WWS87" s="76"/>
      <c r="WWT87" s="77"/>
      <c r="WWU87" s="31"/>
      <c r="WWV87" s="31"/>
      <c r="WWW87" s="74"/>
      <c r="WWX87" s="33"/>
      <c r="WWY87" s="76"/>
      <c r="WWZ87" s="77"/>
      <c r="WXA87" s="31"/>
      <c r="WXB87" s="31"/>
      <c r="WXC87" s="74"/>
      <c r="WXD87" s="33"/>
      <c r="WXE87" s="76"/>
      <c r="WXF87" s="77"/>
      <c r="WXG87" s="31"/>
      <c r="WXH87" s="31"/>
      <c r="WXI87" s="74"/>
      <c r="WXJ87" s="33"/>
      <c r="WXK87" s="76"/>
      <c r="WXL87" s="77"/>
      <c r="WXM87" s="31"/>
      <c r="WXN87" s="31"/>
      <c r="WXO87" s="74"/>
      <c r="WXP87" s="33"/>
      <c r="WXQ87" s="76"/>
      <c r="WXR87" s="77"/>
      <c r="WXS87" s="31"/>
      <c r="WXT87" s="31"/>
      <c r="WXU87" s="74"/>
      <c r="WXV87" s="33"/>
      <c r="WXW87" s="76"/>
      <c r="WXX87" s="77"/>
      <c r="WXY87" s="31"/>
      <c r="WXZ87" s="31"/>
      <c r="WYA87" s="74"/>
      <c r="WYB87" s="33"/>
      <c r="WYC87" s="76"/>
      <c r="WYD87" s="77"/>
      <c r="WYE87" s="31"/>
      <c r="WYF87" s="31"/>
      <c r="WYG87" s="74"/>
      <c r="WYH87" s="33"/>
      <c r="WYI87" s="76"/>
      <c r="WYJ87" s="77"/>
      <c r="WYK87" s="31"/>
      <c r="WYL87" s="31"/>
      <c r="WYM87" s="74"/>
      <c r="WYN87" s="33"/>
      <c r="WYO87" s="76"/>
      <c r="WYP87" s="77"/>
      <c r="WYQ87" s="31"/>
      <c r="WYR87" s="31"/>
      <c r="WYS87" s="74"/>
      <c r="WYT87" s="33"/>
      <c r="WYU87" s="76"/>
      <c r="WYV87" s="77"/>
      <c r="WYW87" s="31"/>
      <c r="WYX87" s="31"/>
      <c r="WYY87" s="74"/>
      <c r="WYZ87" s="33"/>
      <c r="WZA87" s="76"/>
      <c r="WZB87" s="77"/>
      <c r="WZC87" s="31"/>
      <c r="WZD87" s="31"/>
      <c r="WZE87" s="74"/>
      <c r="WZF87" s="33"/>
      <c r="WZG87" s="76"/>
      <c r="WZH87" s="77"/>
      <c r="WZI87" s="31"/>
      <c r="WZJ87" s="31"/>
      <c r="WZK87" s="74"/>
      <c r="WZL87" s="33"/>
      <c r="WZM87" s="76"/>
      <c r="WZN87" s="77"/>
      <c r="WZO87" s="31"/>
      <c r="WZP87" s="31"/>
      <c r="WZQ87" s="74"/>
      <c r="WZR87" s="33"/>
      <c r="WZS87" s="76"/>
      <c r="WZT87" s="77"/>
      <c r="WZU87" s="31"/>
      <c r="WZV87" s="31"/>
      <c r="WZW87" s="74"/>
      <c r="WZX87" s="33"/>
      <c r="WZY87" s="76"/>
      <c r="WZZ87" s="77"/>
      <c r="XAA87" s="31"/>
      <c r="XAB87" s="31"/>
      <c r="XAC87" s="74"/>
      <c r="XAD87" s="33"/>
      <c r="XAE87" s="76"/>
      <c r="XAF87" s="77"/>
      <c r="XAG87" s="31"/>
      <c r="XAH87" s="31"/>
      <c r="XAI87" s="74"/>
      <c r="XAJ87" s="33"/>
      <c r="XAK87" s="76"/>
      <c r="XAL87" s="77"/>
      <c r="XAM87" s="31"/>
      <c r="XAN87" s="31"/>
      <c r="XAO87" s="74"/>
      <c r="XAP87" s="33"/>
      <c r="XAQ87" s="76"/>
      <c r="XAR87" s="77"/>
      <c r="XAS87" s="31"/>
      <c r="XAT87" s="31"/>
      <c r="XAU87" s="74"/>
      <c r="XAV87" s="33"/>
      <c r="XAW87" s="76"/>
      <c r="XAX87" s="77"/>
      <c r="XAY87" s="31"/>
      <c r="XAZ87" s="31"/>
      <c r="XBA87" s="74"/>
      <c r="XBB87" s="33"/>
      <c r="XBC87" s="76"/>
      <c r="XBD87" s="77"/>
      <c r="XBE87" s="31"/>
      <c r="XBF87" s="31"/>
      <c r="XBG87" s="74"/>
      <c r="XBH87" s="33"/>
      <c r="XBI87" s="76"/>
      <c r="XBJ87" s="77"/>
      <c r="XBK87" s="31"/>
      <c r="XBL87" s="31"/>
      <c r="XBM87" s="74"/>
      <c r="XBN87" s="33"/>
      <c r="XBO87" s="76"/>
      <c r="XBP87" s="77"/>
      <c r="XBQ87" s="31"/>
      <c r="XBR87" s="31"/>
      <c r="XBS87" s="74"/>
      <c r="XBT87" s="33"/>
      <c r="XBU87" s="76"/>
      <c r="XBV87" s="77"/>
      <c r="XBW87" s="31"/>
      <c r="XBX87" s="31"/>
      <c r="XBY87" s="74"/>
      <c r="XBZ87" s="33"/>
      <c r="XCA87" s="76"/>
      <c r="XCB87" s="77"/>
      <c r="XCC87" s="31"/>
      <c r="XCD87" s="31"/>
      <c r="XCE87" s="74"/>
      <c r="XCF87" s="33"/>
      <c r="XCG87" s="76"/>
      <c r="XCH87" s="77"/>
      <c r="XCI87" s="31"/>
      <c r="XCJ87" s="31"/>
      <c r="XCK87" s="74"/>
      <c r="XCL87" s="33"/>
      <c r="XCM87" s="76"/>
      <c r="XCN87" s="77"/>
      <c r="XCO87" s="31"/>
      <c r="XCP87" s="31"/>
      <c r="XCQ87" s="74"/>
      <c r="XCR87" s="33"/>
      <c r="XCS87" s="76"/>
      <c r="XCT87" s="77"/>
      <c r="XCU87" s="31"/>
      <c r="XCV87" s="31"/>
      <c r="XCW87" s="74"/>
      <c r="XCX87" s="33"/>
      <c r="XCY87" s="76"/>
      <c r="XCZ87" s="77"/>
      <c r="XDA87" s="31"/>
      <c r="XDB87" s="31"/>
      <c r="XDC87" s="74"/>
      <c r="XDD87" s="33"/>
      <c r="XDE87" s="76"/>
      <c r="XDF87" s="77"/>
      <c r="XDG87" s="31"/>
      <c r="XDH87" s="31"/>
      <c r="XDI87" s="74"/>
      <c r="XDJ87" s="33"/>
      <c r="XDK87" s="76"/>
      <c r="XDL87" s="77"/>
      <c r="XDM87" s="31"/>
      <c r="XDN87" s="31"/>
      <c r="XDO87" s="74"/>
      <c r="XDP87" s="33"/>
      <c r="XDQ87" s="76"/>
      <c r="XDR87" s="77"/>
      <c r="XDS87" s="31"/>
      <c r="XDT87" s="31"/>
      <c r="XDU87" s="74"/>
      <c r="XDV87" s="33"/>
      <c r="XDW87" s="76"/>
      <c r="XDX87" s="77"/>
      <c r="XDY87" s="31"/>
      <c r="XDZ87" s="31"/>
      <c r="XEA87" s="74"/>
      <c r="XEB87" s="33"/>
      <c r="XEC87" s="76"/>
      <c r="XED87" s="77"/>
      <c r="XEE87" s="31"/>
      <c r="XEF87" s="31"/>
      <c r="XEG87" s="74"/>
      <c r="XEH87" s="33"/>
      <c r="XEI87" s="76"/>
      <c r="XEJ87" s="77"/>
      <c r="XEK87" s="31"/>
      <c r="XEL87" s="31"/>
      <c r="XEM87" s="74"/>
      <c r="XEN87" s="33"/>
      <c r="XEO87" s="76"/>
      <c r="XEP87" s="77"/>
      <c r="XEQ87" s="31"/>
      <c r="XER87" s="31"/>
      <c r="XES87" s="74"/>
      <c r="XET87" s="33"/>
      <c r="XEU87" s="76"/>
      <c r="XEV87" s="77"/>
      <c r="XEW87" s="31"/>
      <c r="XEX87" s="31"/>
      <c r="XEY87" s="74"/>
    </row>
    <row r="88" spans="1:16379" s="1" customFormat="1" x14ac:dyDescent="0.25">
      <c r="A88" s="77" t="s">
        <v>46</v>
      </c>
      <c r="B88" s="31" t="s">
        <v>47</v>
      </c>
      <c r="C88" s="31"/>
      <c r="D88" s="31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</row>
    <row r="89" spans="1:16379" s="1" customFormat="1" x14ac:dyDescent="0.25">
      <c r="A89" s="133">
        <v>2006001</v>
      </c>
      <c r="B89" s="2" t="s">
        <v>48</v>
      </c>
      <c r="C89" s="40" t="s">
        <v>45</v>
      </c>
      <c r="D89" s="136">
        <v>30</v>
      </c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</row>
    <row r="90" spans="1:16379" s="1" customFormat="1" x14ac:dyDescent="0.25">
      <c r="A90" s="133">
        <v>2006002</v>
      </c>
      <c r="B90" s="2" t="s">
        <v>49</v>
      </c>
      <c r="C90" s="40" t="s">
        <v>45</v>
      </c>
      <c r="D90" s="136">
        <v>30</v>
      </c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</row>
    <row r="91" spans="1:16379" s="1" customFormat="1" x14ac:dyDescent="0.25">
      <c r="A91" s="133">
        <v>2006003</v>
      </c>
      <c r="B91" s="2" t="s">
        <v>50</v>
      </c>
      <c r="C91" s="40" t="s">
        <v>45</v>
      </c>
      <c r="D91" s="136">
        <v>30</v>
      </c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</row>
    <row r="92" spans="1:16379" s="1" customFormat="1" x14ac:dyDescent="0.25">
      <c r="A92" s="133">
        <v>2006004</v>
      </c>
      <c r="B92" s="2" t="s">
        <v>51</v>
      </c>
      <c r="C92" s="40" t="s">
        <v>45</v>
      </c>
      <c r="D92" s="136">
        <v>30</v>
      </c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</row>
    <row r="93" spans="1:16379" s="1" customFormat="1" x14ac:dyDescent="0.25">
      <c r="A93" s="133">
        <v>2006005</v>
      </c>
      <c r="B93" s="2" t="s">
        <v>52</v>
      </c>
      <c r="C93" s="40" t="s">
        <v>45</v>
      </c>
      <c r="D93" s="136">
        <v>30</v>
      </c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</row>
    <row r="94" spans="1:16379" s="1" customFormat="1" x14ac:dyDescent="0.25">
      <c r="A94" s="133">
        <v>2006009</v>
      </c>
      <c r="B94" s="2" t="s">
        <v>53</v>
      </c>
      <c r="C94" s="40" t="s">
        <v>45</v>
      </c>
      <c r="D94" s="136">
        <v>30</v>
      </c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</row>
    <row r="95" spans="1:16379" s="1" customFormat="1" x14ac:dyDescent="0.25">
      <c r="A95" s="77"/>
      <c r="B95" s="31" t="s">
        <v>18</v>
      </c>
      <c r="C95" s="31"/>
      <c r="D95" s="33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 s="31"/>
      <c r="BA95" s="74"/>
      <c r="BB95" s="33"/>
      <c r="BC95" s="76"/>
      <c r="BD95" s="77"/>
      <c r="BE95" s="31"/>
      <c r="BF95" s="31"/>
      <c r="BG95" s="74"/>
      <c r="BH95" s="33"/>
      <c r="BI95" s="76"/>
      <c r="BJ95" s="77"/>
      <c r="BK95" s="31"/>
      <c r="BL95" s="31"/>
      <c r="BM95" s="74"/>
      <c r="BN95" s="33"/>
      <c r="BO95" s="76"/>
      <c r="BP95" s="77"/>
      <c r="BQ95" s="31"/>
      <c r="BR95" s="31"/>
      <c r="BS95" s="74"/>
      <c r="BT95" s="33"/>
      <c r="BU95" s="76"/>
      <c r="BV95" s="77"/>
      <c r="BW95" s="31"/>
      <c r="BX95" s="31"/>
      <c r="BY95" s="74"/>
      <c r="BZ95" s="33"/>
      <c r="CA95" s="76"/>
      <c r="CB95" s="77"/>
      <c r="CC95" s="31"/>
      <c r="CD95" s="31"/>
      <c r="CE95" s="74"/>
      <c r="CF95" s="33"/>
      <c r="CG95" s="76"/>
      <c r="CH95" s="77"/>
      <c r="CI95" s="31"/>
      <c r="CJ95" s="31"/>
      <c r="CK95" s="74"/>
      <c r="CL95" s="33"/>
      <c r="CM95" s="76"/>
      <c r="CN95" s="77"/>
      <c r="CO95" s="31"/>
      <c r="CP95" s="31"/>
      <c r="CQ95" s="74"/>
      <c r="CR95" s="33"/>
      <c r="CS95" s="76"/>
      <c r="CT95" s="77"/>
      <c r="CU95" s="31"/>
      <c r="CV95" s="31"/>
      <c r="CW95" s="74"/>
      <c r="CX95" s="33"/>
      <c r="CY95" s="76"/>
      <c r="CZ95" s="77"/>
      <c r="DA95" s="31"/>
      <c r="DB95" s="31"/>
      <c r="DC95" s="74"/>
      <c r="DD95" s="33"/>
      <c r="DE95" s="76"/>
      <c r="DF95" s="77"/>
      <c r="DG95" s="31"/>
      <c r="DH95" s="31"/>
      <c r="DI95" s="74"/>
      <c r="DJ95" s="33"/>
      <c r="DK95" s="76"/>
      <c r="DL95" s="77"/>
      <c r="DM95" s="31"/>
      <c r="DN95" s="31"/>
      <c r="DO95" s="74"/>
      <c r="DP95" s="33"/>
      <c r="DQ95" s="76"/>
      <c r="DR95" s="77"/>
      <c r="DS95" s="31"/>
      <c r="DT95" s="31"/>
      <c r="DU95" s="74"/>
      <c r="DV95" s="33"/>
      <c r="DW95" s="76"/>
      <c r="DX95" s="77"/>
      <c r="DY95" s="31"/>
      <c r="DZ95" s="31"/>
      <c r="EA95" s="74"/>
      <c r="EB95" s="33"/>
      <c r="EC95" s="76"/>
      <c r="ED95" s="77"/>
      <c r="EE95" s="31"/>
      <c r="EF95" s="31"/>
      <c r="EG95" s="74"/>
      <c r="EH95" s="33"/>
      <c r="EI95" s="76"/>
      <c r="EJ95" s="77"/>
      <c r="EK95" s="31"/>
      <c r="EL95" s="31"/>
      <c r="EM95" s="74"/>
      <c r="EN95" s="33"/>
      <c r="EO95" s="76"/>
      <c r="EP95" s="77"/>
      <c r="EQ95" s="31"/>
      <c r="ER95" s="31"/>
      <c r="ES95" s="74"/>
      <c r="ET95" s="33"/>
      <c r="EU95" s="76"/>
      <c r="EV95" s="77"/>
      <c r="EW95" s="31"/>
      <c r="EX95" s="31"/>
      <c r="EY95" s="74"/>
      <c r="EZ95" s="33"/>
      <c r="FA95" s="76"/>
      <c r="FB95" s="77"/>
      <c r="FC95" s="31"/>
      <c r="FD95" s="31"/>
      <c r="FE95" s="74"/>
      <c r="FF95" s="33"/>
      <c r="FG95" s="76"/>
      <c r="FH95" s="77"/>
      <c r="FI95" s="31"/>
      <c r="FJ95" s="31"/>
      <c r="FK95" s="74"/>
      <c r="FL95" s="33"/>
      <c r="FM95" s="76"/>
      <c r="FN95" s="77"/>
      <c r="FO95" s="31"/>
      <c r="FP95" s="31"/>
      <c r="FQ95" s="74"/>
      <c r="FR95" s="33"/>
      <c r="FS95" s="76"/>
      <c r="FT95" s="77"/>
      <c r="FU95" s="31"/>
      <c r="FV95" s="31"/>
      <c r="FW95" s="74"/>
      <c r="FX95" s="33"/>
      <c r="FY95" s="76"/>
      <c r="FZ95" s="77"/>
      <c r="GA95" s="31"/>
      <c r="GB95" s="31"/>
      <c r="GC95" s="74"/>
      <c r="GD95" s="33"/>
      <c r="GE95" s="76"/>
      <c r="GF95" s="77"/>
      <c r="GG95" s="31"/>
      <c r="GH95" s="31"/>
      <c r="GI95" s="74"/>
      <c r="GJ95" s="33"/>
      <c r="GK95" s="76"/>
      <c r="GL95" s="77"/>
      <c r="GM95" s="31"/>
      <c r="GN95" s="31"/>
      <c r="GO95" s="74"/>
      <c r="GP95" s="33"/>
      <c r="GQ95" s="76"/>
      <c r="GR95" s="77"/>
      <c r="GS95" s="31"/>
      <c r="GT95" s="31"/>
      <c r="GU95" s="74"/>
      <c r="GV95" s="33"/>
      <c r="GW95" s="76"/>
      <c r="GX95" s="77"/>
      <c r="GY95" s="31"/>
      <c r="GZ95" s="31"/>
      <c r="HA95" s="74"/>
      <c r="HB95" s="33"/>
      <c r="HC95" s="76"/>
      <c r="HD95" s="77"/>
      <c r="HE95" s="31"/>
      <c r="HF95" s="31"/>
      <c r="HG95" s="74"/>
      <c r="HH95" s="33"/>
      <c r="HI95" s="76"/>
      <c r="HJ95" s="77"/>
      <c r="HK95" s="31"/>
      <c r="HL95" s="31"/>
      <c r="HM95" s="74"/>
      <c r="HN95" s="33"/>
      <c r="HO95" s="76"/>
      <c r="HP95" s="77"/>
      <c r="HQ95" s="31"/>
      <c r="HR95" s="31"/>
      <c r="HS95" s="74"/>
      <c r="HT95" s="33"/>
      <c r="HU95" s="76"/>
      <c r="HV95" s="77"/>
      <c r="HW95" s="31"/>
      <c r="HX95" s="31"/>
      <c r="HY95" s="74"/>
      <c r="HZ95" s="33"/>
      <c r="IA95" s="76"/>
      <c r="IB95" s="77"/>
      <c r="IC95" s="31"/>
      <c r="ID95" s="31"/>
      <c r="IE95" s="74"/>
      <c r="IF95" s="33"/>
      <c r="IG95" s="76"/>
      <c r="IH95" s="77"/>
      <c r="II95" s="31"/>
      <c r="IJ95" s="31"/>
      <c r="IK95" s="74"/>
      <c r="IL95" s="33"/>
      <c r="IM95" s="76"/>
      <c r="IN95" s="77"/>
      <c r="IO95" s="31"/>
      <c r="IP95" s="31"/>
      <c r="IQ95" s="74"/>
      <c r="IR95" s="33"/>
      <c r="IS95" s="76"/>
      <c r="IT95" s="77"/>
      <c r="IU95" s="31"/>
      <c r="IV95" s="31"/>
      <c r="IW95" s="74"/>
      <c r="IX95" s="33"/>
      <c r="IY95" s="76"/>
      <c r="IZ95" s="77"/>
      <c r="JA95" s="31"/>
      <c r="JB95" s="31"/>
      <c r="JC95" s="74"/>
      <c r="JD95" s="33"/>
      <c r="JE95" s="76"/>
      <c r="JF95" s="77"/>
      <c r="JG95" s="31"/>
      <c r="JH95" s="31"/>
      <c r="JI95" s="74"/>
      <c r="JJ95" s="33"/>
      <c r="JK95" s="76"/>
      <c r="JL95" s="77"/>
      <c r="JM95" s="31"/>
      <c r="JN95" s="31"/>
      <c r="JO95" s="74"/>
      <c r="JP95" s="33"/>
      <c r="JQ95" s="76"/>
      <c r="JR95" s="77"/>
      <c r="JS95" s="31"/>
      <c r="JT95" s="31"/>
      <c r="JU95" s="74"/>
      <c r="JV95" s="33"/>
      <c r="JW95" s="76"/>
      <c r="JX95" s="77"/>
      <c r="JY95" s="31"/>
      <c r="JZ95" s="31"/>
      <c r="KA95" s="74"/>
      <c r="KB95" s="33"/>
      <c r="KC95" s="76"/>
      <c r="KD95" s="77"/>
      <c r="KE95" s="31"/>
      <c r="KF95" s="31"/>
      <c r="KG95" s="74"/>
      <c r="KH95" s="33"/>
      <c r="KI95" s="76"/>
      <c r="KJ95" s="77"/>
      <c r="KK95" s="31"/>
      <c r="KL95" s="31"/>
      <c r="KM95" s="74"/>
      <c r="KN95" s="33"/>
      <c r="KO95" s="76"/>
      <c r="KP95" s="77"/>
      <c r="KQ95" s="31"/>
      <c r="KR95" s="31"/>
      <c r="KS95" s="74"/>
      <c r="KT95" s="33"/>
      <c r="KU95" s="76"/>
      <c r="KV95" s="77"/>
      <c r="KW95" s="31"/>
      <c r="KX95" s="31"/>
      <c r="KY95" s="74"/>
      <c r="KZ95" s="33"/>
      <c r="LA95" s="76"/>
      <c r="LB95" s="77"/>
      <c r="LC95" s="31"/>
      <c r="LD95" s="31"/>
      <c r="LE95" s="74"/>
      <c r="LF95" s="33"/>
      <c r="LG95" s="76"/>
      <c r="LH95" s="77"/>
      <c r="LI95" s="31"/>
      <c r="LJ95" s="31"/>
      <c r="LK95" s="74"/>
      <c r="LL95" s="33"/>
      <c r="LM95" s="76"/>
      <c r="LN95" s="77"/>
      <c r="LO95" s="31"/>
      <c r="LP95" s="31"/>
      <c r="LQ95" s="74"/>
      <c r="LR95" s="33"/>
      <c r="LS95" s="76"/>
      <c r="LT95" s="77"/>
      <c r="LU95" s="31"/>
      <c r="LV95" s="31"/>
      <c r="LW95" s="74"/>
      <c r="LX95" s="33"/>
      <c r="LY95" s="76"/>
      <c r="LZ95" s="77"/>
      <c r="MA95" s="31"/>
      <c r="MB95" s="31"/>
      <c r="MC95" s="74"/>
      <c r="MD95" s="33"/>
      <c r="ME95" s="76"/>
      <c r="MF95" s="77"/>
      <c r="MG95" s="31"/>
      <c r="MH95" s="31"/>
      <c r="MI95" s="74"/>
      <c r="MJ95" s="33"/>
      <c r="MK95" s="76"/>
      <c r="ML95" s="77"/>
      <c r="MM95" s="31"/>
      <c r="MN95" s="31"/>
      <c r="MO95" s="74"/>
      <c r="MP95" s="33"/>
      <c r="MQ95" s="76"/>
      <c r="MR95" s="77"/>
      <c r="MS95" s="31"/>
      <c r="MT95" s="31"/>
      <c r="MU95" s="74"/>
      <c r="MV95" s="33"/>
      <c r="MW95" s="76"/>
      <c r="MX95" s="77"/>
      <c r="MY95" s="31"/>
      <c r="MZ95" s="31"/>
      <c r="NA95" s="74"/>
      <c r="NB95" s="33"/>
      <c r="NC95" s="76"/>
      <c r="ND95" s="77"/>
      <c r="NE95" s="31"/>
      <c r="NF95" s="31"/>
      <c r="NG95" s="74"/>
      <c r="NH95" s="33"/>
      <c r="NI95" s="76"/>
      <c r="NJ95" s="77"/>
      <c r="NK95" s="31"/>
      <c r="NL95" s="31"/>
      <c r="NM95" s="74"/>
      <c r="NN95" s="33"/>
      <c r="NO95" s="76"/>
      <c r="NP95" s="77"/>
      <c r="NQ95" s="31"/>
      <c r="NR95" s="31"/>
      <c r="NS95" s="74"/>
      <c r="NT95" s="33"/>
      <c r="NU95" s="76"/>
      <c r="NV95" s="77"/>
      <c r="NW95" s="31"/>
      <c r="NX95" s="31"/>
      <c r="NY95" s="74"/>
      <c r="NZ95" s="33"/>
      <c r="OA95" s="76"/>
      <c r="OB95" s="77"/>
      <c r="OC95" s="31"/>
      <c r="OD95" s="31"/>
      <c r="OE95" s="74"/>
      <c r="OF95" s="33"/>
      <c r="OG95" s="76"/>
      <c r="OH95" s="77"/>
      <c r="OI95" s="31"/>
      <c r="OJ95" s="31"/>
      <c r="OK95" s="74"/>
      <c r="OL95" s="33"/>
      <c r="OM95" s="76"/>
      <c r="ON95" s="77"/>
      <c r="OO95" s="31"/>
      <c r="OP95" s="31"/>
      <c r="OQ95" s="74"/>
      <c r="OR95" s="33"/>
      <c r="OS95" s="76"/>
      <c r="OT95" s="77"/>
      <c r="OU95" s="31"/>
      <c r="OV95" s="31"/>
      <c r="OW95" s="74"/>
      <c r="OX95" s="33"/>
      <c r="OY95" s="76"/>
      <c r="OZ95" s="77"/>
      <c r="PA95" s="31"/>
      <c r="PB95" s="31"/>
      <c r="PC95" s="74"/>
      <c r="PD95" s="33"/>
      <c r="PE95" s="76"/>
      <c r="PF95" s="77"/>
      <c r="PG95" s="31"/>
      <c r="PH95" s="31"/>
      <c r="PI95" s="74"/>
      <c r="PJ95" s="33"/>
      <c r="PK95" s="76"/>
      <c r="PL95" s="77"/>
      <c r="PM95" s="31"/>
      <c r="PN95" s="31"/>
      <c r="PO95" s="74"/>
      <c r="PP95" s="33"/>
      <c r="PQ95" s="76"/>
      <c r="PR95" s="77"/>
      <c r="PS95" s="31"/>
      <c r="PT95" s="31"/>
      <c r="PU95" s="74"/>
      <c r="PV95" s="33"/>
      <c r="PW95" s="76"/>
      <c r="PX95" s="77"/>
      <c r="PY95" s="31"/>
      <c r="PZ95" s="31"/>
      <c r="QA95" s="74"/>
      <c r="QB95" s="33"/>
      <c r="QC95" s="76"/>
      <c r="QD95" s="77"/>
      <c r="QE95" s="31"/>
      <c r="QF95" s="31"/>
      <c r="QG95" s="74"/>
      <c r="QH95" s="33"/>
      <c r="QI95" s="76"/>
      <c r="QJ95" s="77"/>
      <c r="QK95" s="31"/>
      <c r="QL95" s="31"/>
      <c r="QM95" s="74"/>
      <c r="QN95" s="33"/>
      <c r="QO95" s="76"/>
      <c r="QP95" s="77"/>
      <c r="QQ95" s="31"/>
      <c r="QR95" s="31"/>
      <c r="QS95" s="74"/>
      <c r="QT95" s="33"/>
      <c r="QU95" s="76"/>
      <c r="QV95" s="77"/>
      <c r="QW95" s="31"/>
      <c r="QX95" s="31"/>
      <c r="QY95" s="74"/>
      <c r="QZ95" s="33"/>
      <c r="RA95" s="76"/>
      <c r="RB95" s="77"/>
      <c r="RC95" s="31"/>
      <c r="RD95" s="31"/>
      <c r="RE95" s="74"/>
      <c r="RF95" s="33"/>
      <c r="RG95" s="76"/>
      <c r="RH95" s="77"/>
      <c r="RI95" s="31"/>
      <c r="RJ95" s="31"/>
      <c r="RK95" s="74"/>
      <c r="RL95" s="33"/>
      <c r="RM95" s="76"/>
      <c r="RN95" s="77"/>
      <c r="RO95" s="31"/>
      <c r="RP95" s="31"/>
      <c r="RQ95" s="74"/>
      <c r="RR95" s="33"/>
      <c r="RS95" s="76"/>
      <c r="RT95" s="77"/>
      <c r="RU95" s="31"/>
      <c r="RV95" s="31"/>
      <c r="RW95" s="74"/>
      <c r="RX95" s="33"/>
      <c r="RY95" s="76"/>
      <c r="RZ95" s="77"/>
      <c r="SA95" s="31"/>
      <c r="SB95" s="31"/>
      <c r="SC95" s="74"/>
      <c r="SD95" s="33"/>
      <c r="SE95" s="76"/>
      <c r="SF95" s="77"/>
      <c r="SG95" s="31"/>
      <c r="SH95" s="31"/>
      <c r="SI95" s="74"/>
      <c r="SJ95" s="33"/>
      <c r="SK95" s="76"/>
      <c r="SL95" s="77"/>
      <c r="SM95" s="31"/>
      <c r="SN95" s="31"/>
      <c r="SO95" s="74"/>
      <c r="SP95" s="33"/>
      <c r="SQ95" s="76"/>
      <c r="SR95" s="77"/>
      <c r="SS95" s="31"/>
      <c r="ST95" s="31"/>
      <c r="SU95" s="74"/>
      <c r="SV95" s="33"/>
      <c r="SW95" s="76"/>
      <c r="SX95" s="77"/>
      <c r="SY95" s="31"/>
      <c r="SZ95" s="31"/>
      <c r="TA95" s="74"/>
      <c r="TB95" s="33"/>
      <c r="TC95" s="76"/>
      <c r="TD95" s="77"/>
      <c r="TE95" s="31"/>
      <c r="TF95" s="31"/>
      <c r="TG95" s="74"/>
      <c r="TH95" s="33"/>
      <c r="TI95" s="76"/>
      <c r="TJ95" s="77"/>
      <c r="TK95" s="31"/>
      <c r="TL95" s="31"/>
      <c r="TM95" s="74"/>
      <c r="TN95" s="33"/>
      <c r="TO95" s="76"/>
      <c r="TP95" s="77"/>
      <c r="TQ95" s="31"/>
      <c r="TR95" s="31"/>
      <c r="TS95" s="74"/>
      <c r="TT95" s="33"/>
      <c r="TU95" s="76"/>
      <c r="TV95" s="77"/>
      <c r="TW95" s="31"/>
      <c r="TX95" s="31"/>
      <c r="TY95" s="74"/>
      <c r="TZ95" s="33"/>
      <c r="UA95" s="76"/>
      <c r="UB95" s="77"/>
      <c r="UC95" s="31"/>
      <c r="UD95" s="31"/>
      <c r="UE95" s="74"/>
      <c r="UF95" s="33"/>
      <c r="UG95" s="76"/>
      <c r="UH95" s="77"/>
      <c r="UI95" s="31"/>
      <c r="UJ95" s="31"/>
      <c r="UK95" s="74"/>
      <c r="UL95" s="33"/>
      <c r="UM95" s="76"/>
      <c r="UN95" s="77"/>
      <c r="UO95" s="31"/>
      <c r="UP95" s="31"/>
      <c r="UQ95" s="74"/>
      <c r="UR95" s="33"/>
      <c r="US95" s="76"/>
      <c r="UT95" s="77"/>
      <c r="UU95" s="31"/>
      <c r="UV95" s="31"/>
      <c r="UW95" s="74"/>
      <c r="UX95" s="33"/>
      <c r="UY95" s="76"/>
      <c r="UZ95" s="77"/>
      <c r="VA95" s="31"/>
      <c r="VB95" s="31"/>
      <c r="VC95" s="74"/>
      <c r="VD95" s="33"/>
      <c r="VE95" s="76"/>
      <c r="VF95" s="77"/>
      <c r="VG95" s="31"/>
      <c r="VH95" s="31"/>
      <c r="VI95" s="74"/>
      <c r="VJ95" s="33"/>
      <c r="VK95" s="76"/>
      <c r="VL95" s="77"/>
      <c r="VM95" s="31"/>
      <c r="VN95" s="31"/>
      <c r="VO95" s="74"/>
      <c r="VP95" s="33"/>
      <c r="VQ95" s="76"/>
      <c r="VR95" s="77"/>
      <c r="VS95" s="31"/>
      <c r="VT95" s="31"/>
      <c r="VU95" s="74"/>
      <c r="VV95" s="33"/>
      <c r="VW95" s="76"/>
      <c r="VX95" s="77"/>
      <c r="VY95" s="31"/>
      <c r="VZ95" s="31"/>
      <c r="WA95" s="74"/>
      <c r="WB95" s="33"/>
      <c r="WC95" s="76"/>
      <c r="WD95" s="77"/>
      <c r="WE95" s="31"/>
      <c r="WF95" s="31"/>
      <c r="WG95" s="74"/>
      <c r="WH95" s="33"/>
      <c r="WI95" s="76"/>
      <c r="WJ95" s="77"/>
      <c r="WK95" s="31"/>
      <c r="WL95" s="31"/>
      <c r="WM95" s="74"/>
      <c r="WN95" s="33"/>
      <c r="WO95" s="76"/>
      <c r="WP95" s="77"/>
      <c r="WQ95" s="31"/>
      <c r="WR95" s="31"/>
      <c r="WS95" s="74"/>
      <c r="WT95" s="33"/>
      <c r="WU95" s="76"/>
      <c r="WV95" s="77"/>
      <c r="WW95" s="31"/>
      <c r="WX95" s="31"/>
      <c r="WY95" s="74"/>
      <c r="WZ95" s="33"/>
      <c r="XA95" s="76"/>
      <c r="XB95" s="77"/>
      <c r="XC95" s="31"/>
      <c r="XD95" s="31"/>
      <c r="XE95" s="74"/>
      <c r="XF95" s="33"/>
      <c r="XG95" s="76"/>
      <c r="XH95" s="77"/>
      <c r="XI95" s="31"/>
      <c r="XJ95" s="31"/>
      <c r="XK95" s="74"/>
      <c r="XL95" s="33"/>
      <c r="XM95" s="76"/>
      <c r="XN95" s="77"/>
      <c r="XO95" s="31"/>
      <c r="XP95" s="31"/>
      <c r="XQ95" s="74"/>
      <c r="XR95" s="33"/>
      <c r="XS95" s="76"/>
      <c r="XT95" s="77"/>
      <c r="XU95" s="31"/>
      <c r="XV95" s="31"/>
      <c r="XW95" s="74"/>
      <c r="XX95" s="33"/>
      <c r="XY95" s="76"/>
      <c r="XZ95" s="77"/>
      <c r="YA95" s="31"/>
      <c r="YB95" s="31"/>
      <c r="YC95" s="74"/>
      <c r="YD95" s="33"/>
      <c r="YE95" s="76"/>
      <c r="YF95" s="77"/>
      <c r="YG95" s="31"/>
      <c r="YH95" s="31"/>
      <c r="YI95" s="74"/>
      <c r="YJ95" s="33"/>
      <c r="YK95" s="76"/>
      <c r="YL95" s="77"/>
      <c r="YM95" s="31"/>
      <c r="YN95" s="31"/>
      <c r="YO95" s="74"/>
      <c r="YP95" s="33"/>
      <c r="YQ95" s="76"/>
      <c r="YR95" s="77"/>
      <c r="YS95" s="31"/>
      <c r="YT95" s="31"/>
      <c r="YU95" s="74"/>
      <c r="YV95" s="33"/>
      <c r="YW95" s="76"/>
      <c r="YX95" s="77"/>
      <c r="YY95" s="31"/>
      <c r="YZ95" s="31"/>
      <c r="ZA95" s="74"/>
      <c r="ZB95" s="33"/>
      <c r="ZC95" s="76"/>
      <c r="ZD95" s="77"/>
      <c r="ZE95" s="31"/>
      <c r="ZF95" s="31"/>
      <c r="ZG95" s="74"/>
      <c r="ZH95" s="33"/>
      <c r="ZI95" s="76"/>
      <c r="ZJ95" s="77"/>
      <c r="ZK95" s="31"/>
      <c r="ZL95" s="31"/>
      <c r="ZM95" s="74"/>
      <c r="ZN95" s="33"/>
      <c r="ZO95" s="76"/>
      <c r="ZP95" s="77"/>
      <c r="ZQ95" s="31"/>
      <c r="ZR95" s="31"/>
      <c r="ZS95" s="74"/>
      <c r="ZT95" s="33"/>
      <c r="ZU95" s="76"/>
      <c r="ZV95" s="77"/>
      <c r="ZW95" s="31"/>
      <c r="ZX95" s="31"/>
      <c r="ZY95" s="74"/>
      <c r="ZZ95" s="33"/>
      <c r="AAA95" s="76"/>
      <c r="AAB95" s="77"/>
      <c r="AAC95" s="31"/>
      <c r="AAD95" s="31"/>
      <c r="AAE95" s="74"/>
      <c r="AAF95" s="33"/>
      <c r="AAG95" s="76"/>
      <c r="AAH95" s="77"/>
      <c r="AAI95" s="31"/>
      <c r="AAJ95" s="31"/>
      <c r="AAK95" s="74"/>
      <c r="AAL95" s="33"/>
      <c r="AAM95" s="76"/>
      <c r="AAN95" s="77"/>
      <c r="AAO95" s="31"/>
      <c r="AAP95" s="31"/>
      <c r="AAQ95" s="74"/>
      <c r="AAR95" s="33"/>
      <c r="AAS95" s="76"/>
      <c r="AAT95" s="77"/>
      <c r="AAU95" s="31"/>
      <c r="AAV95" s="31"/>
      <c r="AAW95" s="74"/>
      <c r="AAX95" s="33"/>
      <c r="AAY95" s="76"/>
      <c r="AAZ95" s="77"/>
      <c r="ABA95" s="31"/>
      <c r="ABB95" s="31"/>
      <c r="ABC95" s="74"/>
      <c r="ABD95" s="33"/>
      <c r="ABE95" s="76"/>
      <c r="ABF95" s="77"/>
      <c r="ABG95" s="31"/>
      <c r="ABH95" s="31"/>
      <c r="ABI95" s="74"/>
      <c r="ABJ95" s="33"/>
      <c r="ABK95" s="76"/>
      <c r="ABL95" s="77"/>
      <c r="ABM95" s="31"/>
      <c r="ABN95" s="31"/>
      <c r="ABO95" s="74"/>
      <c r="ABP95" s="33"/>
      <c r="ABQ95" s="76"/>
      <c r="ABR95" s="77"/>
      <c r="ABS95" s="31"/>
      <c r="ABT95" s="31"/>
      <c r="ABU95" s="74"/>
      <c r="ABV95" s="33"/>
      <c r="ABW95" s="76"/>
      <c r="ABX95" s="77"/>
      <c r="ABY95" s="31"/>
      <c r="ABZ95" s="31"/>
      <c r="ACA95" s="74"/>
      <c r="ACB95" s="33"/>
      <c r="ACC95" s="76"/>
      <c r="ACD95" s="77"/>
      <c r="ACE95" s="31"/>
      <c r="ACF95" s="31"/>
      <c r="ACG95" s="74"/>
      <c r="ACH95" s="33"/>
      <c r="ACI95" s="76"/>
      <c r="ACJ95" s="77"/>
      <c r="ACK95" s="31"/>
      <c r="ACL95" s="31"/>
      <c r="ACM95" s="74"/>
      <c r="ACN95" s="33"/>
      <c r="ACO95" s="76"/>
      <c r="ACP95" s="77"/>
      <c r="ACQ95" s="31"/>
      <c r="ACR95" s="31"/>
      <c r="ACS95" s="74"/>
      <c r="ACT95" s="33"/>
      <c r="ACU95" s="76"/>
      <c r="ACV95" s="77"/>
      <c r="ACW95" s="31"/>
      <c r="ACX95" s="31"/>
      <c r="ACY95" s="74"/>
      <c r="ACZ95" s="33"/>
      <c r="ADA95" s="76"/>
      <c r="ADB95" s="77"/>
      <c r="ADC95" s="31"/>
      <c r="ADD95" s="31"/>
      <c r="ADE95" s="74"/>
      <c r="ADF95" s="33"/>
      <c r="ADG95" s="76"/>
      <c r="ADH95" s="77"/>
      <c r="ADI95" s="31"/>
      <c r="ADJ95" s="31"/>
      <c r="ADK95" s="74"/>
      <c r="ADL95" s="33"/>
      <c r="ADM95" s="76"/>
      <c r="ADN95" s="77"/>
      <c r="ADO95" s="31"/>
      <c r="ADP95" s="31"/>
      <c r="ADQ95" s="74"/>
      <c r="ADR95" s="33"/>
      <c r="ADS95" s="76"/>
      <c r="ADT95" s="77"/>
      <c r="ADU95" s="31"/>
      <c r="ADV95" s="31"/>
      <c r="ADW95" s="74"/>
      <c r="ADX95" s="33"/>
      <c r="ADY95" s="76"/>
      <c r="ADZ95" s="77"/>
      <c r="AEA95" s="31"/>
      <c r="AEB95" s="31"/>
      <c r="AEC95" s="74"/>
      <c r="AED95" s="33"/>
      <c r="AEE95" s="76"/>
      <c r="AEF95" s="77"/>
      <c r="AEG95" s="31"/>
      <c r="AEH95" s="31"/>
      <c r="AEI95" s="74"/>
      <c r="AEJ95" s="33"/>
      <c r="AEK95" s="76"/>
      <c r="AEL95" s="77"/>
      <c r="AEM95" s="31"/>
      <c r="AEN95" s="31"/>
      <c r="AEO95" s="74"/>
      <c r="AEP95" s="33"/>
      <c r="AEQ95" s="76"/>
      <c r="AER95" s="77"/>
      <c r="AES95" s="31"/>
      <c r="AET95" s="31"/>
      <c r="AEU95" s="74"/>
      <c r="AEV95" s="33"/>
      <c r="AEW95" s="76"/>
      <c r="AEX95" s="77"/>
      <c r="AEY95" s="31"/>
      <c r="AEZ95" s="31"/>
      <c r="AFA95" s="74"/>
      <c r="AFB95" s="33"/>
      <c r="AFC95" s="76"/>
      <c r="AFD95" s="77"/>
      <c r="AFE95" s="31"/>
      <c r="AFF95" s="31"/>
      <c r="AFG95" s="74"/>
      <c r="AFH95" s="33"/>
      <c r="AFI95" s="76"/>
      <c r="AFJ95" s="77"/>
      <c r="AFK95" s="31"/>
      <c r="AFL95" s="31"/>
      <c r="AFM95" s="74"/>
      <c r="AFN95" s="33"/>
      <c r="AFO95" s="76"/>
      <c r="AFP95" s="77"/>
      <c r="AFQ95" s="31"/>
      <c r="AFR95" s="31"/>
      <c r="AFS95" s="74"/>
      <c r="AFT95" s="33"/>
      <c r="AFU95" s="76"/>
      <c r="AFV95" s="77"/>
      <c r="AFW95" s="31"/>
      <c r="AFX95" s="31"/>
      <c r="AFY95" s="74"/>
      <c r="AFZ95" s="33"/>
      <c r="AGA95" s="76"/>
      <c r="AGB95" s="77"/>
      <c r="AGC95" s="31"/>
      <c r="AGD95" s="31"/>
      <c r="AGE95" s="74"/>
      <c r="AGF95" s="33"/>
      <c r="AGG95" s="76"/>
      <c r="AGH95" s="77"/>
      <c r="AGI95" s="31"/>
      <c r="AGJ95" s="31"/>
      <c r="AGK95" s="74"/>
      <c r="AGL95" s="33"/>
      <c r="AGM95" s="76"/>
      <c r="AGN95" s="77"/>
      <c r="AGO95" s="31"/>
      <c r="AGP95" s="31"/>
      <c r="AGQ95" s="74"/>
      <c r="AGR95" s="33"/>
      <c r="AGS95" s="76"/>
      <c r="AGT95" s="77"/>
      <c r="AGU95" s="31"/>
      <c r="AGV95" s="31"/>
      <c r="AGW95" s="74"/>
      <c r="AGX95" s="33"/>
      <c r="AGY95" s="76"/>
      <c r="AGZ95" s="77"/>
      <c r="AHA95" s="31"/>
      <c r="AHB95" s="31"/>
      <c r="AHC95" s="74"/>
      <c r="AHD95" s="33"/>
      <c r="AHE95" s="76"/>
      <c r="AHF95" s="77"/>
      <c r="AHG95" s="31"/>
      <c r="AHH95" s="31"/>
      <c r="AHI95" s="74"/>
      <c r="AHJ95" s="33"/>
      <c r="AHK95" s="76"/>
      <c r="AHL95" s="77"/>
      <c r="AHM95" s="31"/>
      <c r="AHN95" s="31"/>
      <c r="AHO95" s="74"/>
      <c r="AHP95" s="33"/>
      <c r="AHQ95" s="76"/>
      <c r="AHR95" s="77"/>
      <c r="AHS95" s="31"/>
      <c r="AHT95" s="31"/>
      <c r="AHU95" s="74"/>
      <c r="AHV95" s="33"/>
      <c r="AHW95" s="76"/>
      <c r="AHX95" s="77"/>
      <c r="AHY95" s="31"/>
      <c r="AHZ95" s="31"/>
      <c r="AIA95" s="74"/>
      <c r="AIB95" s="33"/>
      <c r="AIC95" s="76"/>
      <c r="AID95" s="77"/>
      <c r="AIE95" s="31"/>
      <c r="AIF95" s="31"/>
      <c r="AIG95" s="74"/>
      <c r="AIH95" s="33"/>
      <c r="AII95" s="76"/>
      <c r="AIJ95" s="77"/>
      <c r="AIK95" s="31"/>
      <c r="AIL95" s="31"/>
      <c r="AIM95" s="74"/>
      <c r="AIN95" s="33"/>
      <c r="AIO95" s="76"/>
      <c r="AIP95" s="77"/>
      <c r="AIQ95" s="31"/>
      <c r="AIR95" s="31"/>
      <c r="AIS95" s="74"/>
      <c r="AIT95" s="33"/>
      <c r="AIU95" s="76"/>
      <c r="AIV95" s="77"/>
      <c r="AIW95" s="31"/>
      <c r="AIX95" s="31"/>
      <c r="AIY95" s="74"/>
      <c r="AIZ95" s="33"/>
      <c r="AJA95" s="76"/>
      <c r="AJB95" s="77"/>
      <c r="AJC95" s="31"/>
      <c r="AJD95" s="31"/>
      <c r="AJE95" s="74"/>
      <c r="AJF95" s="33"/>
      <c r="AJG95" s="76"/>
      <c r="AJH95" s="77"/>
      <c r="AJI95" s="31"/>
      <c r="AJJ95" s="31"/>
      <c r="AJK95" s="74"/>
      <c r="AJL95" s="33"/>
      <c r="AJM95" s="76"/>
      <c r="AJN95" s="77"/>
      <c r="AJO95" s="31"/>
      <c r="AJP95" s="31"/>
      <c r="AJQ95" s="74"/>
      <c r="AJR95" s="33"/>
      <c r="AJS95" s="76"/>
      <c r="AJT95" s="77"/>
      <c r="AJU95" s="31"/>
      <c r="AJV95" s="31"/>
      <c r="AJW95" s="74"/>
      <c r="AJX95" s="33"/>
      <c r="AJY95" s="76"/>
      <c r="AJZ95" s="77"/>
      <c r="AKA95" s="31"/>
      <c r="AKB95" s="31"/>
      <c r="AKC95" s="74"/>
      <c r="AKD95" s="33"/>
      <c r="AKE95" s="76"/>
      <c r="AKF95" s="77"/>
      <c r="AKG95" s="31"/>
      <c r="AKH95" s="31"/>
      <c r="AKI95" s="74"/>
      <c r="AKJ95" s="33"/>
      <c r="AKK95" s="76"/>
      <c r="AKL95" s="77"/>
      <c r="AKM95" s="31"/>
      <c r="AKN95" s="31"/>
      <c r="AKO95" s="74"/>
      <c r="AKP95" s="33"/>
      <c r="AKQ95" s="76"/>
      <c r="AKR95" s="77"/>
      <c r="AKS95" s="31"/>
      <c r="AKT95" s="31"/>
      <c r="AKU95" s="74"/>
      <c r="AKV95" s="33"/>
      <c r="AKW95" s="76"/>
      <c r="AKX95" s="77"/>
      <c r="AKY95" s="31"/>
      <c r="AKZ95" s="31"/>
      <c r="ALA95" s="74"/>
      <c r="ALB95" s="33"/>
      <c r="ALC95" s="76"/>
      <c r="ALD95" s="77"/>
      <c r="ALE95" s="31"/>
      <c r="ALF95" s="31"/>
      <c r="ALG95" s="74"/>
      <c r="ALH95" s="33"/>
      <c r="ALI95" s="76"/>
      <c r="ALJ95" s="77"/>
      <c r="ALK95" s="31"/>
      <c r="ALL95" s="31"/>
      <c r="ALM95" s="74"/>
      <c r="ALN95" s="33"/>
      <c r="ALO95" s="76"/>
      <c r="ALP95" s="77"/>
      <c r="ALQ95" s="31"/>
      <c r="ALR95" s="31"/>
      <c r="ALS95" s="74"/>
      <c r="ALT95" s="33"/>
      <c r="ALU95" s="76"/>
      <c r="ALV95" s="77"/>
      <c r="ALW95" s="31"/>
      <c r="ALX95" s="31"/>
      <c r="ALY95" s="74"/>
      <c r="ALZ95" s="33"/>
      <c r="AMA95" s="76"/>
      <c r="AMB95" s="77"/>
      <c r="AMC95" s="31"/>
      <c r="AMD95" s="31"/>
      <c r="AME95" s="74"/>
      <c r="AMF95" s="33"/>
      <c r="AMG95" s="76"/>
      <c r="AMH95" s="77"/>
      <c r="AMI95" s="31"/>
      <c r="AMJ95" s="31"/>
      <c r="AMK95" s="74"/>
      <c r="AML95" s="33"/>
      <c r="AMM95" s="76"/>
      <c r="AMN95" s="77"/>
      <c r="AMO95" s="31"/>
      <c r="AMP95" s="31"/>
      <c r="AMQ95" s="74"/>
      <c r="AMR95" s="33"/>
      <c r="AMS95" s="76"/>
      <c r="AMT95" s="77"/>
      <c r="AMU95" s="31"/>
      <c r="AMV95" s="31"/>
      <c r="AMW95" s="74"/>
      <c r="AMX95" s="33"/>
      <c r="AMY95" s="76"/>
      <c r="AMZ95" s="77"/>
      <c r="ANA95" s="31"/>
      <c r="ANB95" s="31"/>
      <c r="ANC95" s="74"/>
      <c r="AND95" s="33"/>
      <c r="ANE95" s="76"/>
      <c r="ANF95" s="77"/>
      <c r="ANG95" s="31"/>
      <c r="ANH95" s="31"/>
      <c r="ANI95" s="74"/>
      <c r="ANJ95" s="33"/>
      <c r="ANK95" s="76"/>
      <c r="ANL95" s="77"/>
      <c r="ANM95" s="31"/>
      <c r="ANN95" s="31"/>
      <c r="ANO95" s="74"/>
      <c r="ANP95" s="33"/>
      <c r="ANQ95" s="76"/>
      <c r="ANR95" s="77"/>
      <c r="ANS95" s="31"/>
      <c r="ANT95" s="31"/>
      <c r="ANU95" s="74"/>
      <c r="ANV95" s="33"/>
      <c r="ANW95" s="76"/>
      <c r="ANX95" s="77"/>
      <c r="ANY95" s="31"/>
      <c r="ANZ95" s="31"/>
      <c r="AOA95" s="74"/>
      <c r="AOB95" s="33"/>
      <c r="AOC95" s="76"/>
      <c r="AOD95" s="77"/>
      <c r="AOE95" s="31"/>
      <c r="AOF95" s="31"/>
      <c r="AOG95" s="74"/>
      <c r="AOH95" s="33"/>
      <c r="AOI95" s="76"/>
      <c r="AOJ95" s="77"/>
      <c r="AOK95" s="31"/>
      <c r="AOL95" s="31"/>
      <c r="AOM95" s="74"/>
      <c r="AON95" s="33"/>
      <c r="AOO95" s="76"/>
      <c r="AOP95" s="77"/>
      <c r="AOQ95" s="31"/>
      <c r="AOR95" s="31"/>
      <c r="AOS95" s="74"/>
      <c r="AOT95" s="33"/>
      <c r="AOU95" s="76"/>
      <c r="AOV95" s="77"/>
      <c r="AOW95" s="31"/>
      <c r="AOX95" s="31"/>
      <c r="AOY95" s="74"/>
      <c r="AOZ95" s="33"/>
      <c r="APA95" s="76"/>
      <c r="APB95" s="77"/>
      <c r="APC95" s="31"/>
      <c r="APD95" s="31"/>
      <c r="APE95" s="74"/>
      <c r="APF95" s="33"/>
      <c r="APG95" s="76"/>
      <c r="APH95" s="77"/>
      <c r="API95" s="31"/>
      <c r="APJ95" s="31"/>
      <c r="APK95" s="74"/>
      <c r="APL95" s="33"/>
      <c r="APM95" s="76"/>
      <c r="APN95" s="77"/>
      <c r="APO95" s="31"/>
      <c r="APP95" s="31"/>
      <c r="APQ95" s="74"/>
      <c r="APR95" s="33"/>
      <c r="APS95" s="76"/>
      <c r="APT95" s="77"/>
      <c r="APU95" s="31"/>
      <c r="APV95" s="31"/>
      <c r="APW95" s="74"/>
      <c r="APX95" s="33"/>
      <c r="APY95" s="76"/>
      <c r="APZ95" s="77"/>
      <c r="AQA95" s="31"/>
      <c r="AQB95" s="31"/>
      <c r="AQC95" s="74"/>
      <c r="AQD95" s="33"/>
      <c r="AQE95" s="76"/>
      <c r="AQF95" s="77"/>
      <c r="AQG95" s="31"/>
      <c r="AQH95" s="31"/>
      <c r="AQI95" s="74"/>
      <c r="AQJ95" s="33"/>
      <c r="AQK95" s="76"/>
      <c r="AQL95" s="77"/>
      <c r="AQM95" s="31"/>
      <c r="AQN95" s="31"/>
      <c r="AQO95" s="74"/>
      <c r="AQP95" s="33"/>
      <c r="AQQ95" s="76"/>
      <c r="AQR95" s="77"/>
      <c r="AQS95" s="31"/>
      <c r="AQT95" s="31"/>
      <c r="AQU95" s="74"/>
      <c r="AQV95" s="33"/>
      <c r="AQW95" s="76"/>
      <c r="AQX95" s="77"/>
      <c r="AQY95" s="31"/>
      <c r="AQZ95" s="31"/>
      <c r="ARA95" s="74"/>
      <c r="ARB95" s="33"/>
      <c r="ARC95" s="76"/>
      <c r="ARD95" s="77"/>
      <c r="ARE95" s="31"/>
      <c r="ARF95" s="31"/>
      <c r="ARG95" s="74"/>
      <c r="ARH95" s="33"/>
      <c r="ARI95" s="76"/>
      <c r="ARJ95" s="77"/>
      <c r="ARK95" s="31"/>
      <c r="ARL95" s="31"/>
      <c r="ARM95" s="74"/>
      <c r="ARN95" s="33"/>
      <c r="ARO95" s="76"/>
      <c r="ARP95" s="77"/>
      <c r="ARQ95" s="31"/>
      <c r="ARR95" s="31"/>
      <c r="ARS95" s="74"/>
      <c r="ART95" s="33"/>
      <c r="ARU95" s="76"/>
      <c r="ARV95" s="77"/>
      <c r="ARW95" s="31"/>
      <c r="ARX95" s="31"/>
      <c r="ARY95" s="74"/>
      <c r="ARZ95" s="33"/>
      <c r="ASA95" s="76"/>
      <c r="ASB95" s="77"/>
      <c r="ASC95" s="31"/>
      <c r="ASD95" s="31"/>
      <c r="ASE95" s="74"/>
      <c r="ASF95" s="33"/>
      <c r="ASG95" s="76"/>
      <c r="ASH95" s="77"/>
      <c r="ASI95" s="31"/>
      <c r="ASJ95" s="31"/>
      <c r="ASK95" s="74"/>
      <c r="ASL95" s="33"/>
      <c r="ASM95" s="76"/>
      <c r="ASN95" s="77"/>
      <c r="ASO95" s="31"/>
      <c r="ASP95" s="31"/>
      <c r="ASQ95" s="74"/>
      <c r="ASR95" s="33"/>
      <c r="ASS95" s="76"/>
      <c r="AST95" s="77"/>
      <c r="ASU95" s="31"/>
      <c r="ASV95" s="31"/>
      <c r="ASW95" s="74"/>
      <c r="ASX95" s="33"/>
      <c r="ASY95" s="76"/>
      <c r="ASZ95" s="77"/>
      <c r="ATA95" s="31"/>
      <c r="ATB95" s="31"/>
      <c r="ATC95" s="74"/>
      <c r="ATD95" s="33"/>
      <c r="ATE95" s="76"/>
      <c r="ATF95" s="77"/>
      <c r="ATG95" s="31"/>
      <c r="ATH95" s="31"/>
      <c r="ATI95" s="74"/>
      <c r="ATJ95" s="33"/>
      <c r="ATK95" s="76"/>
      <c r="ATL95" s="77"/>
      <c r="ATM95" s="31"/>
      <c r="ATN95" s="31"/>
      <c r="ATO95" s="74"/>
      <c r="ATP95" s="33"/>
      <c r="ATQ95" s="76"/>
      <c r="ATR95" s="77"/>
      <c r="ATS95" s="31"/>
      <c r="ATT95" s="31"/>
      <c r="ATU95" s="74"/>
      <c r="ATV95" s="33"/>
      <c r="ATW95" s="76"/>
      <c r="ATX95" s="77"/>
      <c r="ATY95" s="31"/>
      <c r="ATZ95" s="31"/>
      <c r="AUA95" s="74"/>
      <c r="AUB95" s="33"/>
      <c r="AUC95" s="76"/>
      <c r="AUD95" s="77"/>
      <c r="AUE95" s="31"/>
      <c r="AUF95" s="31"/>
      <c r="AUG95" s="74"/>
      <c r="AUH95" s="33"/>
      <c r="AUI95" s="76"/>
      <c r="AUJ95" s="77"/>
      <c r="AUK95" s="31"/>
      <c r="AUL95" s="31"/>
      <c r="AUM95" s="74"/>
      <c r="AUN95" s="33"/>
      <c r="AUO95" s="76"/>
      <c r="AUP95" s="77"/>
      <c r="AUQ95" s="31"/>
      <c r="AUR95" s="31"/>
      <c r="AUS95" s="74"/>
      <c r="AUT95" s="33"/>
      <c r="AUU95" s="76"/>
      <c r="AUV95" s="77"/>
      <c r="AUW95" s="31"/>
      <c r="AUX95" s="31"/>
      <c r="AUY95" s="74"/>
      <c r="AUZ95" s="33"/>
      <c r="AVA95" s="76"/>
      <c r="AVB95" s="77"/>
      <c r="AVC95" s="31"/>
      <c r="AVD95" s="31"/>
      <c r="AVE95" s="74"/>
      <c r="AVF95" s="33"/>
      <c r="AVG95" s="76"/>
      <c r="AVH95" s="77"/>
      <c r="AVI95" s="31"/>
      <c r="AVJ95" s="31"/>
      <c r="AVK95" s="74"/>
      <c r="AVL95" s="33"/>
      <c r="AVM95" s="76"/>
      <c r="AVN95" s="77"/>
      <c r="AVO95" s="31"/>
      <c r="AVP95" s="31"/>
      <c r="AVQ95" s="74"/>
      <c r="AVR95" s="33"/>
      <c r="AVS95" s="76"/>
      <c r="AVT95" s="77"/>
      <c r="AVU95" s="31"/>
      <c r="AVV95" s="31"/>
      <c r="AVW95" s="74"/>
      <c r="AVX95" s="33"/>
      <c r="AVY95" s="76"/>
      <c r="AVZ95" s="77"/>
      <c r="AWA95" s="31"/>
      <c r="AWB95" s="31"/>
      <c r="AWC95" s="74"/>
      <c r="AWD95" s="33"/>
      <c r="AWE95" s="76"/>
      <c r="AWF95" s="77"/>
      <c r="AWG95" s="31"/>
      <c r="AWH95" s="31"/>
      <c r="AWI95" s="74"/>
      <c r="AWJ95" s="33"/>
      <c r="AWK95" s="76"/>
      <c r="AWL95" s="77"/>
      <c r="AWM95" s="31"/>
      <c r="AWN95" s="31"/>
      <c r="AWO95" s="74"/>
      <c r="AWP95" s="33"/>
      <c r="AWQ95" s="76"/>
      <c r="AWR95" s="77"/>
      <c r="AWS95" s="31"/>
      <c r="AWT95" s="31"/>
      <c r="AWU95" s="74"/>
      <c r="AWV95" s="33"/>
      <c r="AWW95" s="76"/>
      <c r="AWX95" s="77"/>
      <c r="AWY95" s="31"/>
      <c r="AWZ95" s="31"/>
      <c r="AXA95" s="74"/>
      <c r="AXB95" s="33"/>
      <c r="AXC95" s="76"/>
      <c r="AXD95" s="77"/>
      <c r="AXE95" s="31"/>
      <c r="AXF95" s="31"/>
      <c r="AXG95" s="74"/>
      <c r="AXH95" s="33"/>
      <c r="AXI95" s="76"/>
      <c r="AXJ95" s="77"/>
      <c r="AXK95" s="31"/>
      <c r="AXL95" s="31"/>
      <c r="AXM95" s="74"/>
      <c r="AXN95" s="33"/>
      <c r="AXO95" s="76"/>
      <c r="AXP95" s="77"/>
      <c r="AXQ95" s="31"/>
      <c r="AXR95" s="31"/>
      <c r="AXS95" s="74"/>
      <c r="AXT95" s="33"/>
      <c r="AXU95" s="76"/>
      <c r="AXV95" s="77"/>
      <c r="AXW95" s="31"/>
      <c r="AXX95" s="31"/>
      <c r="AXY95" s="74"/>
      <c r="AXZ95" s="33"/>
      <c r="AYA95" s="76"/>
      <c r="AYB95" s="77"/>
      <c r="AYC95" s="31"/>
      <c r="AYD95" s="31"/>
      <c r="AYE95" s="74"/>
      <c r="AYF95" s="33"/>
      <c r="AYG95" s="76"/>
      <c r="AYH95" s="77"/>
      <c r="AYI95" s="31"/>
      <c r="AYJ95" s="31"/>
      <c r="AYK95" s="74"/>
      <c r="AYL95" s="33"/>
      <c r="AYM95" s="76"/>
      <c r="AYN95" s="77"/>
      <c r="AYO95" s="31"/>
      <c r="AYP95" s="31"/>
      <c r="AYQ95" s="74"/>
      <c r="AYR95" s="33"/>
      <c r="AYS95" s="76"/>
      <c r="AYT95" s="77"/>
      <c r="AYU95" s="31"/>
      <c r="AYV95" s="31"/>
      <c r="AYW95" s="74"/>
      <c r="AYX95" s="33"/>
      <c r="AYY95" s="76"/>
      <c r="AYZ95" s="77"/>
      <c r="AZA95" s="31"/>
      <c r="AZB95" s="31"/>
      <c r="AZC95" s="74"/>
      <c r="AZD95" s="33"/>
      <c r="AZE95" s="76"/>
      <c r="AZF95" s="77"/>
      <c r="AZG95" s="31"/>
      <c r="AZH95" s="31"/>
      <c r="AZI95" s="74"/>
      <c r="AZJ95" s="33"/>
      <c r="AZK95" s="76"/>
      <c r="AZL95" s="77"/>
      <c r="AZM95" s="31"/>
      <c r="AZN95" s="31"/>
      <c r="AZO95" s="74"/>
      <c r="AZP95" s="33"/>
      <c r="AZQ95" s="76"/>
      <c r="AZR95" s="77"/>
      <c r="AZS95" s="31"/>
      <c r="AZT95" s="31"/>
      <c r="AZU95" s="74"/>
      <c r="AZV95" s="33"/>
      <c r="AZW95" s="76"/>
      <c r="AZX95" s="77"/>
      <c r="AZY95" s="31"/>
      <c r="AZZ95" s="31"/>
      <c r="BAA95" s="74"/>
      <c r="BAB95" s="33"/>
      <c r="BAC95" s="76"/>
      <c r="BAD95" s="77"/>
      <c r="BAE95" s="31"/>
      <c r="BAF95" s="31"/>
      <c r="BAG95" s="74"/>
      <c r="BAH95" s="33"/>
      <c r="BAI95" s="76"/>
      <c r="BAJ95" s="77"/>
      <c r="BAK95" s="31"/>
      <c r="BAL95" s="31"/>
      <c r="BAM95" s="74"/>
      <c r="BAN95" s="33"/>
      <c r="BAO95" s="76"/>
      <c r="BAP95" s="77"/>
      <c r="BAQ95" s="31"/>
      <c r="BAR95" s="31"/>
      <c r="BAS95" s="74"/>
      <c r="BAT95" s="33"/>
      <c r="BAU95" s="76"/>
      <c r="BAV95" s="77"/>
      <c r="BAW95" s="31"/>
      <c r="BAX95" s="31"/>
      <c r="BAY95" s="74"/>
      <c r="BAZ95" s="33"/>
      <c r="BBA95" s="76"/>
      <c r="BBB95" s="77"/>
      <c r="BBC95" s="31"/>
      <c r="BBD95" s="31"/>
      <c r="BBE95" s="74"/>
      <c r="BBF95" s="33"/>
      <c r="BBG95" s="76"/>
      <c r="BBH95" s="77"/>
      <c r="BBI95" s="31"/>
      <c r="BBJ95" s="31"/>
      <c r="BBK95" s="74"/>
      <c r="BBL95" s="33"/>
      <c r="BBM95" s="76"/>
      <c r="BBN95" s="77"/>
      <c r="BBO95" s="31"/>
      <c r="BBP95" s="31"/>
      <c r="BBQ95" s="74"/>
      <c r="BBR95" s="33"/>
      <c r="BBS95" s="76"/>
      <c r="BBT95" s="77"/>
      <c r="BBU95" s="31"/>
      <c r="BBV95" s="31"/>
      <c r="BBW95" s="74"/>
      <c r="BBX95" s="33"/>
      <c r="BBY95" s="76"/>
      <c r="BBZ95" s="77"/>
      <c r="BCA95" s="31"/>
      <c r="BCB95" s="31"/>
      <c r="BCC95" s="74"/>
      <c r="BCD95" s="33"/>
      <c r="BCE95" s="76"/>
      <c r="BCF95" s="77"/>
      <c r="BCG95" s="31"/>
      <c r="BCH95" s="31"/>
      <c r="BCI95" s="74"/>
      <c r="BCJ95" s="33"/>
      <c r="BCK95" s="76"/>
      <c r="BCL95" s="77"/>
      <c r="BCM95" s="31"/>
      <c r="BCN95" s="31"/>
      <c r="BCO95" s="74"/>
      <c r="BCP95" s="33"/>
      <c r="BCQ95" s="76"/>
      <c r="BCR95" s="77"/>
      <c r="BCS95" s="31"/>
      <c r="BCT95" s="31"/>
      <c r="BCU95" s="74"/>
      <c r="BCV95" s="33"/>
      <c r="BCW95" s="76"/>
      <c r="BCX95" s="77"/>
      <c r="BCY95" s="31"/>
      <c r="BCZ95" s="31"/>
      <c r="BDA95" s="74"/>
      <c r="BDB95" s="33"/>
      <c r="BDC95" s="76"/>
      <c r="BDD95" s="77"/>
      <c r="BDE95" s="31"/>
      <c r="BDF95" s="31"/>
      <c r="BDG95" s="74"/>
      <c r="BDH95" s="33"/>
      <c r="BDI95" s="76"/>
      <c r="BDJ95" s="77"/>
      <c r="BDK95" s="31"/>
      <c r="BDL95" s="31"/>
      <c r="BDM95" s="74"/>
      <c r="BDN95" s="33"/>
      <c r="BDO95" s="76"/>
      <c r="BDP95" s="77"/>
      <c r="BDQ95" s="31"/>
      <c r="BDR95" s="31"/>
      <c r="BDS95" s="74"/>
      <c r="BDT95" s="33"/>
      <c r="BDU95" s="76"/>
      <c r="BDV95" s="77"/>
      <c r="BDW95" s="31"/>
      <c r="BDX95" s="31"/>
      <c r="BDY95" s="74"/>
      <c r="BDZ95" s="33"/>
      <c r="BEA95" s="76"/>
      <c r="BEB95" s="77"/>
      <c r="BEC95" s="31"/>
      <c r="BED95" s="31"/>
      <c r="BEE95" s="74"/>
      <c r="BEF95" s="33"/>
      <c r="BEG95" s="76"/>
      <c r="BEH95" s="77"/>
      <c r="BEI95" s="31"/>
      <c r="BEJ95" s="31"/>
      <c r="BEK95" s="74"/>
      <c r="BEL95" s="33"/>
      <c r="BEM95" s="76"/>
      <c r="BEN95" s="77"/>
      <c r="BEO95" s="31"/>
      <c r="BEP95" s="31"/>
      <c r="BEQ95" s="74"/>
      <c r="BER95" s="33"/>
      <c r="BES95" s="76"/>
      <c r="BET95" s="77"/>
      <c r="BEU95" s="31"/>
      <c r="BEV95" s="31"/>
      <c r="BEW95" s="74"/>
      <c r="BEX95" s="33"/>
      <c r="BEY95" s="76"/>
      <c r="BEZ95" s="77"/>
      <c r="BFA95" s="31"/>
      <c r="BFB95" s="31"/>
      <c r="BFC95" s="74"/>
      <c r="BFD95" s="33"/>
      <c r="BFE95" s="76"/>
      <c r="BFF95" s="77"/>
      <c r="BFG95" s="31"/>
      <c r="BFH95" s="31"/>
      <c r="BFI95" s="74"/>
      <c r="BFJ95" s="33"/>
      <c r="BFK95" s="76"/>
      <c r="BFL95" s="77"/>
      <c r="BFM95" s="31"/>
      <c r="BFN95" s="31"/>
      <c r="BFO95" s="74"/>
      <c r="BFP95" s="33"/>
      <c r="BFQ95" s="76"/>
      <c r="BFR95" s="77"/>
      <c r="BFS95" s="31"/>
      <c r="BFT95" s="31"/>
      <c r="BFU95" s="74"/>
      <c r="BFV95" s="33"/>
      <c r="BFW95" s="76"/>
      <c r="BFX95" s="77"/>
      <c r="BFY95" s="31"/>
      <c r="BFZ95" s="31"/>
      <c r="BGA95" s="74"/>
      <c r="BGB95" s="33"/>
      <c r="BGC95" s="76"/>
      <c r="BGD95" s="77"/>
      <c r="BGE95" s="31"/>
      <c r="BGF95" s="31"/>
      <c r="BGG95" s="74"/>
      <c r="BGH95" s="33"/>
      <c r="BGI95" s="76"/>
      <c r="BGJ95" s="77"/>
      <c r="BGK95" s="31"/>
      <c r="BGL95" s="31"/>
      <c r="BGM95" s="74"/>
      <c r="BGN95" s="33"/>
      <c r="BGO95" s="76"/>
      <c r="BGP95" s="77"/>
      <c r="BGQ95" s="31"/>
      <c r="BGR95" s="31"/>
      <c r="BGS95" s="74"/>
      <c r="BGT95" s="33"/>
      <c r="BGU95" s="76"/>
      <c r="BGV95" s="77"/>
      <c r="BGW95" s="31"/>
      <c r="BGX95" s="31"/>
      <c r="BGY95" s="74"/>
      <c r="BGZ95" s="33"/>
      <c r="BHA95" s="76"/>
      <c r="BHB95" s="77"/>
      <c r="BHC95" s="31"/>
      <c r="BHD95" s="31"/>
      <c r="BHE95" s="74"/>
      <c r="BHF95" s="33"/>
      <c r="BHG95" s="76"/>
      <c r="BHH95" s="77"/>
      <c r="BHI95" s="31"/>
      <c r="BHJ95" s="31"/>
      <c r="BHK95" s="74"/>
      <c r="BHL95" s="33"/>
      <c r="BHM95" s="76"/>
      <c r="BHN95" s="77"/>
      <c r="BHO95" s="31"/>
      <c r="BHP95" s="31"/>
      <c r="BHQ95" s="74"/>
      <c r="BHR95" s="33"/>
      <c r="BHS95" s="76"/>
      <c r="BHT95" s="77"/>
      <c r="BHU95" s="31"/>
      <c r="BHV95" s="31"/>
      <c r="BHW95" s="74"/>
      <c r="BHX95" s="33"/>
      <c r="BHY95" s="76"/>
      <c r="BHZ95" s="77"/>
      <c r="BIA95" s="31"/>
      <c r="BIB95" s="31"/>
      <c r="BIC95" s="74"/>
      <c r="BID95" s="33"/>
      <c r="BIE95" s="76"/>
      <c r="BIF95" s="77"/>
      <c r="BIG95" s="31"/>
      <c r="BIH95" s="31"/>
      <c r="BII95" s="74"/>
      <c r="BIJ95" s="33"/>
      <c r="BIK95" s="76"/>
      <c r="BIL95" s="77"/>
      <c r="BIM95" s="31"/>
      <c r="BIN95" s="31"/>
      <c r="BIO95" s="74"/>
      <c r="BIP95" s="33"/>
      <c r="BIQ95" s="76"/>
      <c r="BIR95" s="77"/>
      <c r="BIS95" s="31"/>
      <c r="BIT95" s="31"/>
      <c r="BIU95" s="74"/>
      <c r="BIV95" s="33"/>
      <c r="BIW95" s="76"/>
      <c r="BIX95" s="77"/>
      <c r="BIY95" s="31"/>
      <c r="BIZ95" s="31"/>
      <c r="BJA95" s="74"/>
      <c r="BJB95" s="33"/>
      <c r="BJC95" s="76"/>
      <c r="BJD95" s="77"/>
      <c r="BJE95" s="31"/>
      <c r="BJF95" s="31"/>
      <c r="BJG95" s="74"/>
      <c r="BJH95" s="33"/>
      <c r="BJI95" s="76"/>
      <c r="BJJ95" s="77"/>
      <c r="BJK95" s="31"/>
      <c r="BJL95" s="31"/>
      <c r="BJM95" s="74"/>
      <c r="BJN95" s="33"/>
      <c r="BJO95" s="76"/>
      <c r="BJP95" s="77"/>
      <c r="BJQ95" s="31"/>
      <c r="BJR95" s="31"/>
      <c r="BJS95" s="74"/>
      <c r="BJT95" s="33"/>
      <c r="BJU95" s="76"/>
      <c r="BJV95" s="77"/>
      <c r="BJW95" s="31"/>
      <c r="BJX95" s="31"/>
      <c r="BJY95" s="74"/>
      <c r="BJZ95" s="33"/>
      <c r="BKA95" s="76"/>
      <c r="BKB95" s="77"/>
      <c r="BKC95" s="31"/>
      <c r="BKD95" s="31"/>
      <c r="BKE95" s="74"/>
      <c r="BKF95" s="33"/>
      <c r="BKG95" s="76"/>
      <c r="BKH95" s="77"/>
      <c r="BKI95" s="31"/>
      <c r="BKJ95" s="31"/>
      <c r="BKK95" s="74"/>
      <c r="BKL95" s="33"/>
      <c r="BKM95" s="76"/>
      <c r="BKN95" s="77"/>
      <c r="BKO95" s="31"/>
      <c r="BKP95" s="31"/>
      <c r="BKQ95" s="74"/>
      <c r="BKR95" s="33"/>
      <c r="BKS95" s="76"/>
      <c r="BKT95" s="77"/>
      <c r="BKU95" s="31"/>
      <c r="BKV95" s="31"/>
      <c r="BKW95" s="74"/>
      <c r="BKX95" s="33"/>
      <c r="BKY95" s="76"/>
      <c r="BKZ95" s="77"/>
      <c r="BLA95" s="31"/>
      <c r="BLB95" s="31"/>
      <c r="BLC95" s="74"/>
      <c r="BLD95" s="33"/>
      <c r="BLE95" s="76"/>
      <c r="BLF95" s="77"/>
      <c r="BLG95" s="31"/>
      <c r="BLH95" s="31"/>
      <c r="BLI95" s="74"/>
      <c r="BLJ95" s="33"/>
      <c r="BLK95" s="76"/>
      <c r="BLL95" s="77"/>
      <c r="BLM95" s="31"/>
      <c r="BLN95" s="31"/>
      <c r="BLO95" s="74"/>
      <c r="BLP95" s="33"/>
      <c r="BLQ95" s="76"/>
      <c r="BLR95" s="77"/>
      <c r="BLS95" s="31"/>
      <c r="BLT95" s="31"/>
      <c r="BLU95" s="74"/>
      <c r="BLV95" s="33"/>
      <c r="BLW95" s="76"/>
      <c r="BLX95" s="77"/>
      <c r="BLY95" s="31"/>
      <c r="BLZ95" s="31"/>
      <c r="BMA95" s="74"/>
      <c r="BMB95" s="33"/>
      <c r="BMC95" s="76"/>
      <c r="BMD95" s="77"/>
      <c r="BME95" s="31"/>
      <c r="BMF95" s="31"/>
      <c r="BMG95" s="74"/>
      <c r="BMH95" s="33"/>
      <c r="BMI95" s="76"/>
      <c r="BMJ95" s="77"/>
      <c r="BMK95" s="31"/>
      <c r="BML95" s="31"/>
      <c r="BMM95" s="74"/>
      <c r="BMN95" s="33"/>
      <c r="BMO95" s="76"/>
      <c r="BMP95" s="77"/>
      <c r="BMQ95" s="31"/>
      <c r="BMR95" s="31"/>
      <c r="BMS95" s="74"/>
      <c r="BMT95" s="33"/>
      <c r="BMU95" s="76"/>
      <c r="BMV95" s="77"/>
      <c r="BMW95" s="31"/>
      <c r="BMX95" s="31"/>
      <c r="BMY95" s="74"/>
      <c r="BMZ95" s="33"/>
      <c r="BNA95" s="76"/>
      <c r="BNB95" s="77"/>
      <c r="BNC95" s="31"/>
      <c r="BND95" s="31"/>
      <c r="BNE95" s="74"/>
      <c r="BNF95" s="33"/>
      <c r="BNG95" s="76"/>
      <c r="BNH95" s="77"/>
      <c r="BNI95" s="31"/>
      <c r="BNJ95" s="31"/>
      <c r="BNK95" s="74"/>
      <c r="BNL95" s="33"/>
      <c r="BNM95" s="76"/>
      <c r="BNN95" s="77"/>
      <c r="BNO95" s="31"/>
      <c r="BNP95" s="31"/>
      <c r="BNQ95" s="74"/>
      <c r="BNR95" s="33"/>
      <c r="BNS95" s="76"/>
      <c r="BNT95" s="77"/>
      <c r="BNU95" s="31"/>
      <c r="BNV95" s="31"/>
      <c r="BNW95" s="74"/>
      <c r="BNX95" s="33"/>
      <c r="BNY95" s="76"/>
      <c r="BNZ95" s="77"/>
      <c r="BOA95" s="31"/>
      <c r="BOB95" s="31"/>
      <c r="BOC95" s="74"/>
      <c r="BOD95" s="33"/>
      <c r="BOE95" s="76"/>
      <c r="BOF95" s="77"/>
      <c r="BOG95" s="31"/>
      <c r="BOH95" s="31"/>
      <c r="BOI95" s="74"/>
      <c r="BOJ95" s="33"/>
      <c r="BOK95" s="76"/>
      <c r="BOL95" s="77"/>
      <c r="BOM95" s="31"/>
      <c r="BON95" s="31"/>
      <c r="BOO95" s="74"/>
      <c r="BOP95" s="33"/>
      <c r="BOQ95" s="76"/>
      <c r="BOR95" s="77"/>
      <c r="BOS95" s="31"/>
      <c r="BOT95" s="31"/>
      <c r="BOU95" s="74"/>
      <c r="BOV95" s="33"/>
      <c r="BOW95" s="76"/>
      <c r="BOX95" s="77"/>
      <c r="BOY95" s="31"/>
      <c r="BOZ95" s="31"/>
      <c r="BPA95" s="74"/>
      <c r="BPB95" s="33"/>
      <c r="BPC95" s="76"/>
      <c r="BPD95" s="77"/>
      <c r="BPE95" s="31"/>
      <c r="BPF95" s="31"/>
      <c r="BPG95" s="74"/>
      <c r="BPH95" s="33"/>
      <c r="BPI95" s="76"/>
      <c r="BPJ95" s="77"/>
      <c r="BPK95" s="31"/>
      <c r="BPL95" s="31"/>
      <c r="BPM95" s="74"/>
      <c r="BPN95" s="33"/>
      <c r="BPO95" s="76"/>
      <c r="BPP95" s="77"/>
      <c r="BPQ95" s="31"/>
      <c r="BPR95" s="31"/>
      <c r="BPS95" s="74"/>
      <c r="BPT95" s="33"/>
      <c r="BPU95" s="76"/>
      <c r="BPV95" s="77"/>
      <c r="BPW95" s="31"/>
      <c r="BPX95" s="31"/>
      <c r="BPY95" s="74"/>
      <c r="BPZ95" s="33"/>
      <c r="BQA95" s="76"/>
      <c r="BQB95" s="77"/>
      <c r="BQC95" s="31"/>
      <c r="BQD95" s="31"/>
      <c r="BQE95" s="74"/>
      <c r="BQF95" s="33"/>
      <c r="BQG95" s="76"/>
      <c r="BQH95" s="77"/>
      <c r="BQI95" s="31"/>
      <c r="BQJ95" s="31"/>
      <c r="BQK95" s="74"/>
      <c r="BQL95" s="33"/>
      <c r="BQM95" s="76"/>
      <c r="BQN95" s="77"/>
      <c r="BQO95" s="31"/>
      <c r="BQP95" s="31"/>
      <c r="BQQ95" s="74"/>
      <c r="BQR95" s="33"/>
      <c r="BQS95" s="76"/>
      <c r="BQT95" s="77"/>
      <c r="BQU95" s="31"/>
      <c r="BQV95" s="31"/>
      <c r="BQW95" s="74"/>
      <c r="BQX95" s="33"/>
      <c r="BQY95" s="76"/>
      <c r="BQZ95" s="77"/>
      <c r="BRA95" s="31"/>
      <c r="BRB95" s="31"/>
      <c r="BRC95" s="74"/>
      <c r="BRD95" s="33"/>
      <c r="BRE95" s="76"/>
      <c r="BRF95" s="77"/>
      <c r="BRG95" s="31"/>
      <c r="BRH95" s="31"/>
      <c r="BRI95" s="74"/>
      <c r="BRJ95" s="33"/>
      <c r="BRK95" s="76"/>
      <c r="BRL95" s="77"/>
      <c r="BRM95" s="31"/>
      <c r="BRN95" s="31"/>
      <c r="BRO95" s="74"/>
      <c r="BRP95" s="33"/>
      <c r="BRQ95" s="76"/>
      <c r="BRR95" s="77"/>
      <c r="BRS95" s="31"/>
      <c r="BRT95" s="31"/>
      <c r="BRU95" s="74"/>
      <c r="BRV95" s="33"/>
      <c r="BRW95" s="76"/>
      <c r="BRX95" s="77"/>
      <c r="BRY95" s="31"/>
      <c r="BRZ95" s="31"/>
      <c r="BSA95" s="74"/>
      <c r="BSB95" s="33"/>
      <c r="BSC95" s="76"/>
      <c r="BSD95" s="77"/>
      <c r="BSE95" s="31"/>
      <c r="BSF95" s="31"/>
      <c r="BSG95" s="74"/>
      <c r="BSH95" s="33"/>
      <c r="BSI95" s="76"/>
      <c r="BSJ95" s="77"/>
      <c r="BSK95" s="31"/>
      <c r="BSL95" s="31"/>
      <c r="BSM95" s="74"/>
      <c r="BSN95" s="33"/>
      <c r="BSO95" s="76"/>
      <c r="BSP95" s="77"/>
      <c r="BSQ95" s="31"/>
      <c r="BSR95" s="31"/>
      <c r="BSS95" s="74"/>
      <c r="BST95" s="33"/>
      <c r="BSU95" s="76"/>
      <c r="BSV95" s="77"/>
      <c r="BSW95" s="31"/>
      <c r="BSX95" s="31"/>
      <c r="BSY95" s="74"/>
      <c r="BSZ95" s="33"/>
      <c r="BTA95" s="76"/>
      <c r="BTB95" s="77"/>
      <c r="BTC95" s="31"/>
      <c r="BTD95" s="31"/>
      <c r="BTE95" s="74"/>
      <c r="BTF95" s="33"/>
      <c r="BTG95" s="76"/>
      <c r="BTH95" s="77"/>
      <c r="BTI95" s="31"/>
      <c r="BTJ95" s="31"/>
      <c r="BTK95" s="74"/>
      <c r="BTL95" s="33"/>
      <c r="BTM95" s="76"/>
      <c r="BTN95" s="77"/>
      <c r="BTO95" s="31"/>
      <c r="BTP95" s="31"/>
      <c r="BTQ95" s="74"/>
      <c r="BTR95" s="33"/>
      <c r="BTS95" s="76"/>
      <c r="BTT95" s="77"/>
      <c r="BTU95" s="31"/>
      <c r="BTV95" s="31"/>
      <c r="BTW95" s="74"/>
      <c r="BTX95" s="33"/>
      <c r="BTY95" s="76"/>
      <c r="BTZ95" s="77"/>
      <c r="BUA95" s="31"/>
      <c r="BUB95" s="31"/>
      <c r="BUC95" s="74"/>
      <c r="BUD95" s="33"/>
      <c r="BUE95" s="76"/>
      <c r="BUF95" s="77"/>
      <c r="BUG95" s="31"/>
      <c r="BUH95" s="31"/>
      <c r="BUI95" s="74"/>
      <c r="BUJ95" s="33"/>
      <c r="BUK95" s="76"/>
      <c r="BUL95" s="77"/>
      <c r="BUM95" s="31"/>
      <c r="BUN95" s="31"/>
      <c r="BUO95" s="74"/>
      <c r="BUP95" s="33"/>
      <c r="BUQ95" s="76"/>
      <c r="BUR95" s="77"/>
      <c r="BUS95" s="31"/>
      <c r="BUT95" s="31"/>
      <c r="BUU95" s="74"/>
      <c r="BUV95" s="33"/>
      <c r="BUW95" s="76"/>
      <c r="BUX95" s="77"/>
      <c r="BUY95" s="31"/>
      <c r="BUZ95" s="31"/>
      <c r="BVA95" s="74"/>
      <c r="BVB95" s="33"/>
      <c r="BVC95" s="76"/>
      <c r="BVD95" s="77"/>
      <c r="BVE95" s="31"/>
      <c r="BVF95" s="31"/>
      <c r="BVG95" s="74"/>
      <c r="BVH95" s="33"/>
      <c r="BVI95" s="76"/>
      <c r="BVJ95" s="77"/>
      <c r="BVK95" s="31"/>
      <c r="BVL95" s="31"/>
      <c r="BVM95" s="74"/>
      <c r="BVN95" s="33"/>
      <c r="BVO95" s="76"/>
      <c r="BVP95" s="77"/>
      <c r="BVQ95" s="31"/>
      <c r="BVR95" s="31"/>
      <c r="BVS95" s="74"/>
      <c r="BVT95" s="33"/>
      <c r="BVU95" s="76"/>
      <c r="BVV95" s="77"/>
      <c r="BVW95" s="31"/>
      <c r="BVX95" s="31"/>
      <c r="BVY95" s="74"/>
      <c r="BVZ95" s="33"/>
      <c r="BWA95" s="76"/>
      <c r="BWB95" s="77"/>
      <c r="BWC95" s="31"/>
      <c r="BWD95" s="31"/>
      <c r="BWE95" s="74"/>
      <c r="BWF95" s="33"/>
      <c r="BWG95" s="76"/>
      <c r="BWH95" s="77"/>
      <c r="BWI95" s="31"/>
      <c r="BWJ95" s="31"/>
      <c r="BWK95" s="74"/>
      <c r="BWL95" s="33"/>
      <c r="BWM95" s="76"/>
      <c r="BWN95" s="77"/>
      <c r="BWO95" s="31"/>
      <c r="BWP95" s="31"/>
      <c r="BWQ95" s="74"/>
      <c r="BWR95" s="33"/>
      <c r="BWS95" s="76"/>
      <c r="BWT95" s="77"/>
      <c r="BWU95" s="31"/>
      <c r="BWV95" s="31"/>
      <c r="BWW95" s="74"/>
      <c r="BWX95" s="33"/>
      <c r="BWY95" s="76"/>
      <c r="BWZ95" s="77"/>
      <c r="BXA95" s="31"/>
      <c r="BXB95" s="31"/>
      <c r="BXC95" s="74"/>
      <c r="BXD95" s="33"/>
      <c r="BXE95" s="76"/>
      <c r="BXF95" s="77"/>
      <c r="BXG95" s="31"/>
      <c r="BXH95" s="31"/>
      <c r="BXI95" s="74"/>
      <c r="BXJ95" s="33"/>
      <c r="BXK95" s="76"/>
      <c r="BXL95" s="77"/>
      <c r="BXM95" s="31"/>
      <c r="BXN95" s="31"/>
      <c r="BXO95" s="74"/>
      <c r="BXP95" s="33"/>
      <c r="BXQ95" s="76"/>
      <c r="BXR95" s="77"/>
      <c r="BXS95" s="31"/>
      <c r="BXT95" s="31"/>
      <c r="BXU95" s="74"/>
      <c r="BXV95" s="33"/>
      <c r="BXW95" s="76"/>
      <c r="BXX95" s="77"/>
      <c r="BXY95" s="31"/>
      <c r="BXZ95" s="31"/>
      <c r="BYA95" s="74"/>
      <c r="BYB95" s="33"/>
      <c r="BYC95" s="76"/>
      <c r="BYD95" s="77"/>
      <c r="BYE95" s="31"/>
      <c r="BYF95" s="31"/>
      <c r="BYG95" s="74"/>
      <c r="BYH95" s="33"/>
      <c r="BYI95" s="76"/>
      <c r="BYJ95" s="77"/>
      <c r="BYK95" s="31"/>
      <c r="BYL95" s="31"/>
      <c r="BYM95" s="74"/>
      <c r="BYN95" s="33"/>
      <c r="BYO95" s="76"/>
      <c r="BYP95" s="77"/>
      <c r="BYQ95" s="31"/>
      <c r="BYR95" s="31"/>
      <c r="BYS95" s="74"/>
      <c r="BYT95" s="33"/>
      <c r="BYU95" s="76"/>
      <c r="BYV95" s="77"/>
      <c r="BYW95" s="31"/>
      <c r="BYX95" s="31"/>
      <c r="BYY95" s="74"/>
      <c r="BYZ95" s="33"/>
      <c r="BZA95" s="76"/>
      <c r="BZB95" s="77"/>
      <c r="BZC95" s="31"/>
      <c r="BZD95" s="31"/>
      <c r="BZE95" s="74"/>
      <c r="BZF95" s="33"/>
      <c r="BZG95" s="76"/>
      <c r="BZH95" s="77"/>
      <c r="BZI95" s="31"/>
      <c r="BZJ95" s="31"/>
      <c r="BZK95" s="74"/>
      <c r="BZL95" s="33"/>
      <c r="BZM95" s="76"/>
      <c r="BZN95" s="77"/>
      <c r="BZO95" s="31"/>
      <c r="BZP95" s="31"/>
      <c r="BZQ95" s="74"/>
      <c r="BZR95" s="33"/>
      <c r="BZS95" s="76"/>
      <c r="BZT95" s="77"/>
      <c r="BZU95" s="31"/>
      <c r="BZV95" s="31"/>
      <c r="BZW95" s="74"/>
      <c r="BZX95" s="33"/>
      <c r="BZY95" s="76"/>
      <c r="BZZ95" s="77"/>
      <c r="CAA95" s="31"/>
      <c r="CAB95" s="31"/>
      <c r="CAC95" s="74"/>
      <c r="CAD95" s="33"/>
      <c r="CAE95" s="76"/>
      <c r="CAF95" s="77"/>
      <c r="CAG95" s="31"/>
      <c r="CAH95" s="31"/>
      <c r="CAI95" s="74"/>
      <c r="CAJ95" s="33"/>
      <c r="CAK95" s="76"/>
      <c r="CAL95" s="77"/>
      <c r="CAM95" s="31"/>
      <c r="CAN95" s="31"/>
      <c r="CAO95" s="74"/>
      <c r="CAP95" s="33"/>
      <c r="CAQ95" s="76"/>
      <c r="CAR95" s="77"/>
      <c r="CAS95" s="31"/>
      <c r="CAT95" s="31"/>
      <c r="CAU95" s="74"/>
      <c r="CAV95" s="33"/>
      <c r="CAW95" s="76"/>
      <c r="CAX95" s="77"/>
      <c r="CAY95" s="31"/>
      <c r="CAZ95" s="31"/>
      <c r="CBA95" s="74"/>
      <c r="CBB95" s="33"/>
      <c r="CBC95" s="76"/>
      <c r="CBD95" s="77"/>
      <c r="CBE95" s="31"/>
      <c r="CBF95" s="31"/>
      <c r="CBG95" s="74"/>
      <c r="CBH95" s="33"/>
      <c r="CBI95" s="76"/>
      <c r="CBJ95" s="77"/>
      <c r="CBK95" s="31"/>
      <c r="CBL95" s="31"/>
      <c r="CBM95" s="74"/>
      <c r="CBN95" s="33"/>
      <c r="CBO95" s="76"/>
      <c r="CBP95" s="77"/>
      <c r="CBQ95" s="31"/>
      <c r="CBR95" s="31"/>
      <c r="CBS95" s="74"/>
      <c r="CBT95" s="33"/>
      <c r="CBU95" s="76"/>
      <c r="CBV95" s="77"/>
      <c r="CBW95" s="31"/>
      <c r="CBX95" s="31"/>
      <c r="CBY95" s="74"/>
      <c r="CBZ95" s="33"/>
      <c r="CCA95" s="76"/>
      <c r="CCB95" s="77"/>
      <c r="CCC95" s="31"/>
      <c r="CCD95" s="31"/>
      <c r="CCE95" s="74"/>
      <c r="CCF95" s="33"/>
      <c r="CCG95" s="76"/>
      <c r="CCH95" s="77"/>
      <c r="CCI95" s="31"/>
      <c r="CCJ95" s="31"/>
      <c r="CCK95" s="74"/>
      <c r="CCL95" s="33"/>
      <c r="CCM95" s="76"/>
      <c r="CCN95" s="77"/>
      <c r="CCO95" s="31"/>
      <c r="CCP95" s="31"/>
      <c r="CCQ95" s="74"/>
      <c r="CCR95" s="33"/>
      <c r="CCS95" s="76"/>
      <c r="CCT95" s="77"/>
      <c r="CCU95" s="31"/>
      <c r="CCV95" s="31"/>
      <c r="CCW95" s="74"/>
      <c r="CCX95" s="33"/>
      <c r="CCY95" s="76"/>
      <c r="CCZ95" s="77"/>
      <c r="CDA95" s="31"/>
      <c r="CDB95" s="31"/>
      <c r="CDC95" s="74"/>
      <c r="CDD95" s="33"/>
      <c r="CDE95" s="76"/>
      <c r="CDF95" s="77"/>
      <c r="CDG95" s="31"/>
      <c r="CDH95" s="31"/>
      <c r="CDI95" s="74"/>
      <c r="CDJ95" s="33"/>
      <c r="CDK95" s="76"/>
      <c r="CDL95" s="77"/>
      <c r="CDM95" s="31"/>
      <c r="CDN95" s="31"/>
      <c r="CDO95" s="74"/>
      <c r="CDP95" s="33"/>
      <c r="CDQ95" s="76"/>
      <c r="CDR95" s="77"/>
      <c r="CDS95" s="31"/>
      <c r="CDT95" s="31"/>
      <c r="CDU95" s="74"/>
      <c r="CDV95" s="33"/>
      <c r="CDW95" s="76"/>
      <c r="CDX95" s="77"/>
      <c r="CDY95" s="31"/>
      <c r="CDZ95" s="31"/>
      <c r="CEA95" s="74"/>
      <c r="CEB95" s="33"/>
      <c r="CEC95" s="76"/>
      <c r="CED95" s="77"/>
      <c r="CEE95" s="31"/>
      <c r="CEF95" s="31"/>
      <c r="CEG95" s="74"/>
      <c r="CEH95" s="33"/>
      <c r="CEI95" s="76"/>
      <c r="CEJ95" s="77"/>
      <c r="CEK95" s="31"/>
      <c r="CEL95" s="31"/>
      <c r="CEM95" s="74"/>
      <c r="CEN95" s="33"/>
      <c r="CEO95" s="76"/>
      <c r="CEP95" s="77"/>
      <c r="CEQ95" s="31"/>
      <c r="CER95" s="31"/>
      <c r="CES95" s="74"/>
      <c r="CET95" s="33"/>
      <c r="CEU95" s="76"/>
      <c r="CEV95" s="77"/>
      <c r="CEW95" s="31"/>
      <c r="CEX95" s="31"/>
      <c r="CEY95" s="74"/>
      <c r="CEZ95" s="33"/>
      <c r="CFA95" s="76"/>
      <c r="CFB95" s="77"/>
      <c r="CFC95" s="31"/>
      <c r="CFD95" s="31"/>
      <c r="CFE95" s="74"/>
      <c r="CFF95" s="33"/>
      <c r="CFG95" s="76"/>
      <c r="CFH95" s="77"/>
      <c r="CFI95" s="31"/>
      <c r="CFJ95" s="31"/>
      <c r="CFK95" s="74"/>
      <c r="CFL95" s="33"/>
      <c r="CFM95" s="76"/>
      <c r="CFN95" s="77"/>
      <c r="CFO95" s="31"/>
      <c r="CFP95" s="31"/>
      <c r="CFQ95" s="74"/>
      <c r="CFR95" s="33"/>
      <c r="CFS95" s="76"/>
      <c r="CFT95" s="77"/>
      <c r="CFU95" s="31"/>
      <c r="CFV95" s="31"/>
      <c r="CFW95" s="74"/>
      <c r="CFX95" s="33"/>
      <c r="CFY95" s="76"/>
      <c r="CFZ95" s="77"/>
      <c r="CGA95" s="31"/>
      <c r="CGB95" s="31"/>
      <c r="CGC95" s="74"/>
      <c r="CGD95" s="33"/>
      <c r="CGE95" s="76"/>
      <c r="CGF95" s="77"/>
      <c r="CGG95" s="31"/>
      <c r="CGH95" s="31"/>
      <c r="CGI95" s="74"/>
      <c r="CGJ95" s="33"/>
      <c r="CGK95" s="76"/>
      <c r="CGL95" s="77"/>
      <c r="CGM95" s="31"/>
      <c r="CGN95" s="31"/>
      <c r="CGO95" s="74"/>
      <c r="CGP95" s="33"/>
      <c r="CGQ95" s="76"/>
      <c r="CGR95" s="77"/>
      <c r="CGS95" s="31"/>
      <c r="CGT95" s="31"/>
      <c r="CGU95" s="74"/>
      <c r="CGV95" s="33"/>
      <c r="CGW95" s="76"/>
      <c r="CGX95" s="77"/>
      <c r="CGY95" s="31"/>
      <c r="CGZ95" s="31"/>
      <c r="CHA95" s="74"/>
      <c r="CHB95" s="33"/>
      <c r="CHC95" s="76"/>
      <c r="CHD95" s="77"/>
      <c r="CHE95" s="31"/>
      <c r="CHF95" s="31"/>
      <c r="CHG95" s="74"/>
      <c r="CHH95" s="33"/>
      <c r="CHI95" s="76"/>
      <c r="CHJ95" s="77"/>
      <c r="CHK95" s="31"/>
      <c r="CHL95" s="31"/>
      <c r="CHM95" s="74"/>
      <c r="CHN95" s="33"/>
      <c r="CHO95" s="76"/>
      <c r="CHP95" s="77"/>
      <c r="CHQ95" s="31"/>
      <c r="CHR95" s="31"/>
      <c r="CHS95" s="74"/>
      <c r="CHT95" s="33"/>
      <c r="CHU95" s="76"/>
      <c r="CHV95" s="77"/>
      <c r="CHW95" s="31"/>
      <c r="CHX95" s="31"/>
      <c r="CHY95" s="74"/>
      <c r="CHZ95" s="33"/>
      <c r="CIA95" s="76"/>
      <c r="CIB95" s="77"/>
      <c r="CIC95" s="31"/>
      <c r="CID95" s="31"/>
      <c r="CIE95" s="74"/>
      <c r="CIF95" s="33"/>
      <c r="CIG95" s="76"/>
      <c r="CIH95" s="77"/>
      <c r="CII95" s="31"/>
      <c r="CIJ95" s="31"/>
      <c r="CIK95" s="74"/>
      <c r="CIL95" s="33"/>
      <c r="CIM95" s="76"/>
      <c r="CIN95" s="77"/>
      <c r="CIO95" s="31"/>
      <c r="CIP95" s="31"/>
      <c r="CIQ95" s="74"/>
      <c r="CIR95" s="33"/>
      <c r="CIS95" s="76"/>
      <c r="CIT95" s="77"/>
      <c r="CIU95" s="31"/>
      <c r="CIV95" s="31"/>
      <c r="CIW95" s="74"/>
      <c r="CIX95" s="33"/>
      <c r="CIY95" s="76"/>
      <c r="CIZ95" s="77"/>
      <c r="CJA95" s="31"/>
      <c r="CJB95" s="31"/>
      <c r="CJC95" s="74"/>
      <c r="CJD95" s="33"/>
      <c r="CJE95" s="76"/>
      <c r="CJF95" s="77"/>
      <c r="CJG95" s="31"/>
      <c r="CJH95" s="31"/>
      <c r="CJI95" s="74"/>
      <c r="CJJ95" s="33"/>
      <c r="CJK95" s="76"/>
      <c r="CJL95" s="77"/>
      <c r="CJM95" s="31"/>
      <c r="CJN95" s="31"/>
      <c r="CJO95" s="74"/>
      <c r="CJP95" s="33"/>
      <c r="CJQ95" s="76"/>
      <c r="CJR95" s="77"/>
      <c r="CJS95" s="31"/>
      <c r="CJT95" s="31"/>
      <c r="CJU95" s="74"/>
      <c r="CJV95" s="33"/>
      <c r="CJW95" s="76"/>
      <c r="CJX95" s="77"/>
      <c r="CJY95" s="31"/>
      <c r="CJZ95" s="31"/>
      <c r="CKA95" s="74"/>
      <c r="CKB95" s="33"/>
      <c r="CKC95" s="76"/>
      <c r="CKD95" s="77"/>
      <c r="CKE95" s="31"/>
      <c r="CKF95" s="31"/>
      <c r="CKG95" s="74"/>
      <c r="CKH95" s="33"/>
      <c r="CKI95" s="76"/>
      <c r="CKJ95" s="77"/>
      <c r="CKK95" s="31"/>
      <c r="CKL95" s="31"/>
      <c r="CKM95" s="74"/>
      <c r="CKN95" s="33"/>
      <c r="CKO95" s="76"/>
      <c r="CKP95" s="77"/>
      <c r="CKQ95" s="31"/>
      <c r="CKR95" s="31"/>
      <c r="CKS95" s="74"/>
      <c r="CKT95" s="33"/>
      <c r="CKU95" s="76"/>
      <c r="CKV95" s="77"/>
      <c r="CKW95" s="31"/>
      <c r="CKX95" s="31"/>
      <c r="CKY95" s="74"/>
      <c r="CKZ95" s="33"/>
      <c r="CLA95" s="76"/>
      <c r="CLB95" s="77"/>
      <c r="CLC95" s="31"/>
      <c r="CLD95" s="31"/>
      <c r="CLE95" s="74"/>
      <c r="CLF95" s="33"/>
      <c r="CLG95" s="76"/>
      <c r="CLH95" s="77"/>
      <c r="CLI95" s="31"/>
      <c r="CLJ95" s="31"/>
      <c r="CLK95" s="74"/>
      <c r="CLL95" s="33"/>
      <c r="CLM95" s="76"/>
      <c r="CLN95" s="77"/>
      <c r="CLO95" s="31"/>
      <c r="CLP95" s="31"/>
      <c r="CLQ95" s="74"/>
      <c r="CLR95" s="33"/>
      <c r="CLS95" s="76"/>
      <c r="CLT95" s="77"/>
      <c r="CLU95" s="31"/>
      <c r="CLV95" s="31"/>
      <c r="CLW95" s="74"/>
      <c r="CLX95" s="33"/>
      <c r="CLY95" s="76"/>
      <c r="CLZ95" s="77"/>
      <c r="CMA95" s="31"/>
      <c r="CMB95" s="31"/>
      <c r="CMC95" s="74"/>
      <c r="CMD95" s="33"/>
      <c r="CME95" s="76"/>
      <c r="CMF95" s="77"/>
      <c r="CMG95" s="31"/>
      <c r="CMH95" s="31"/>
      <c r="CMI95" s="74"/>
      <c r="CMJ95" s="33"/>
      <c r="CMK95" s="76"/>
      <c r="CML95" s="77"/>
      <c r="CMM95" s="31"/>
      <c r="CMN95" s="31"/>
      <c r="CMO95" s="74"/>
      <c r="CMP95" s="33"/>
      <c r="CMQ95" s="76"/>
      <c r="CMR95" s="77"/>
      <c r="CMS95" s="31"/>
      <c r="CMT95" s="31"/>
      <c r="CMU95" s="74"/>
      <c r="CMV95" s="33"/>
      <c r="CMW95" s="76"/>
      <c r="CMX95" s="77"/>
      <c r="CMY95" s="31"/>
      <c r="CMZ95" s="31"/>
      <c r="CNA95" s="74"/>
      <c r="CNB95" s="33"/>
      <c r="CNC95" s="76"/>
      <c r="CND95" s="77"/>
      <c r="CNE95" s="31"/>
      <c r="CNF95" s="31"/>
      <c r="CNG95" s="74"/>
      <c r="CNH95" s="33"/>
      <c r="CNI95" s="76"/>
      <c r="CNJ95" s="77"/>
      <c r="CNK95" s="31"/>
      <c r="CNL95" s="31"/>
      <c r="CNM95" s="74"/>
      <c r="CNN95" s="33"/>
      <c r="CNO95" s="76"/>
      <c r="CNP95" s="77"/>
      <c r="CNQ95" s="31"/>
      <c r="CNR95" s="31"/>
      <c r="CNS95" s="74"/>
      <c r="CNT95" s="33"/>
      <c r="CNU95" s="76"/>
      <c r="CNV95" s="77"/>
      <c r="CNW95" s="31"/>
      <c r="CNX95" s="31"/>
      <c r="CNY95" s="74"/>
      <c r="CNZ95" s="33"/>
      <c r="COA95" s="76"/>
      <c r="COB95" s="77"/>
      <c r="COC95" s="31"/>
      <c r="COD95" s="31"/>
      <c r="COE95" s="74"/>
      <c r="COF95" s="33"/>
      <c r="COG95" s="76"/>
      <c r="COH95" s="77"/>
      <c r="COI95" s="31"/>
      <c r="COJ95" s="31"/>
      <c r="COK95" s="74"/>
      <c r="COL95" s="33"/>
      <c r="COM95" s="76"/>
      <c r="CON95" s="77"/>
      <c r="COO95" s="31"/>
      <c r="COP95" s="31"/>
      <c r="COQ95" s="74"/>
      <c r="COR95" s="33"/>
      <c r="COS95" s="76"/>
      <c r="COT95" s="77"/>
      <c r="COU95" s="31"/>
      <c r="COV95" s="31"/>
      <c r="COW95" s="74"/>
      <c r="COX95" s="33"/>
      <c r="COY95" s="76"/>
      <c r="COZ95" s="77"/>
      <c r="CPA95" s="31"/>
      <c r="CPB95" s="31"/>
      <c r="CPC95" s="74"/>
      <c r="CPD95" s="33"/>
      <c r="CPE95" s="76"/>
      <c r="CPF95" s="77"/>
      <c r="CPG95" s="31"/>
      <c r="CPH95" s="31"/>
      <c r="CPI95" s="74"/>
      <c r="CPJ95" s="33"/>
      <c r="CPK95" s="76"/>
      <c r="CPL95" s="77"/>
      <c r="CPM95" s="31"/>
      <c r="CPN95" s="31"/>
      <c r="CPO95" s="74"/>
      <c r="CPP95" s="33"/>
      <c r="CPQ95" s="76"/>
      <c r="CPR95" s="77"/>
      <c r="CPS95" s="31"/>
      <c r="CPT95" s="31"/>
      <c r="CPU95" s="74"/>
      <c r="CPV95" s="33"/>
      <c r="CPW95" s="76"/>
      <c r="CPX95" s="77"/>
      <c r="CPY95" s="31"/>
      <c r="CPZ95" s="31"/>
      <c r="CQA95" s="74"/>
      <c r="CQB95" s="33"/>
      <c r="CQC95" s="76"/>
      <c r="CQD95" s="77"/>
      <c r="CQE95" s="31"/>
      <c r="CQF95" s="31"/>
      <c r="CQG95" s="74"/>
      <c r="CQH95" s="33"/>
      <c r="CQI95" s="76"/>
      <c r="CQJ95" s="77"/>
      <c r="CQK95" s="31"/>
      <c r="CQL95" s="31"/>
      <c r="CQM95" s="74"/>
      <c r="CQN95" s="33"/>
      <c r="CQO95" s="76"/>
      <c r="CQP95" s="77"/>
      <c r="CQQ95" s="31"/>
      <c r="CQR95" s="31"/>
      <c r="CQS95" s="74"/>
      <c r="CQT95" s="33"/>
      <c r="CQU95" s="76"/>
      <c r="CQV95" s="77"/>
      <c r="CQW95" s="31"/>
      <c r="CQX95" s="31"/>
      <c r="CQY95" s="74"/>
      <c r="CQZ95" s="33"/>
      <c r="CRA95" s="76"/>
      <c r="CRB95" s="77"/>
      <c r="CRC95" s="31"/>
      <c r="CRD95" s="31"/>
      <c r="CRE95" s="74"/>
      <c r="CRF95" s="33"/>
      <c r="CRG95" s="76"/>
      <c r="CRH95" s="77"/>
      <c r="CRI95" s="31"/>
      <c r="CRJ95" s="31"/>
      <c r="CRK95" s="74"/>
      <c r="CRL95" s="33"/>
      <c r="CRM95" s="76"/>
      <c r="CRN95" s="77"/>
      <c r="CRO95" s="31"/>
      <c r="CRP95" s="31"/>
      <c r="CRQ95" s="74"/>
      <c r="CRR95" s="33"/>
      <c r="CRS95" s="76"/>
      <c r="CRT95" s="77"/>
      <c r="CRU95" s="31"/>
      <c r="CRV95" s="31"/>
      <c r="CRW95" s="74"/>
      <c r="CRX95" s="33"/>
      <c r="CRY95" s="76"/>
      <c r="CRZ95" s="77"/>
      <c r="CSA95" s="31"/>
      <c r="CSB95" s="31"/>
      <c r="CSC95" s="74"/>
      <c r="CSD95" s="33"/>
      <c r="CSE95" s="76"/>
      <c r="CSF95" s="77"/>
      <c r="CSG95" s="31"/>
      <c r="CSH95" s="31"/>
      <c r="CSI95" s="74"/>
      <c r="CSJ95" s="33"/>
      <c r="CSK95" s="76"/>
      <c r="CSL95" s="77"/>
      <c r="CSM95" s="31"/>
      <c r="CSN95" s="31"/>
      <c r="CSO95" s="74"/>
      <c r="CSP95" s="33"/>
      <c r="CSQ95" s="76"/>
      <c r="CSR95" s="77"/>
      <c r="CSS95" s="31"/>
      <c r="CST95" s="31"/>
      <c r="CSU95" s="74"/>
      <c r="CSV95" s="33"/>
      <c r="CSW95" s="76"/>
      <c r="CSX95" s="77"/>
      <c r="CSY95" s="31"/>
      <c r="CSZ95" s="31"/>
      <c r="CTA95" s="74"/>
      <c r="CTB95" s="33"/>
      <c r="CTC95" s="76"/>
      <c r="CTD95" s="77"/>
      <c r="CTE95" s="31"/>
      <c r="CTF95" s="31"/>
      <c r="CTG95" s="74"/>
      <c r="CTH95" s="33"/>
      <c r="CTI95" s="76"/>
      <c r="CTJ95" s="77"/>
      <c r="CTK95" s="31"/>
      <c r="CTL95" s="31"/>
      <c r="CTM95" s="74"/>
      <c r="CTN95" s="33"/>
      <c r="CTO95" s="76"/>
      <c r="CTP95" s="77"/>
      <c r="CTQ95" s="31"/>
      <c r="CTR95" s="31"/>
      <c r="CTS95" s="74"/>
      <c r="CTT95" s="33"/>
      <c r="CTU95" s="76"/>
      <c r="CTV95" s="77"/>
      <c r="CTW95" s="31"/>
      <c r="CTX95" s="31"/>
      <c r="CTY95" s="74"/>
      <c r="CTZ95" s="33"/>
      <c r="CUA95" s="76"/>
      <c r="CUB95" s="77"/>
      <c r="CUC95" s="31"/>
      <c r="CUD95" s="31"/>
      <c r="CUE95" s="74"/>
      <c r="CUF95" s="33"/>
      <c r="CUG95" s="76"/>
      <c r="CUH95" s="77"/>
      <c r="CUI95" s="31"/>
      <c r="CUJ95" s="31"/>
      <c r="CUK95" s="74"/>
      <c r="CUL95" s="33"/>
      <c r="CUM95" s="76"/>
      <c r="CUN95" s="77"/>
      <c r="CUO95" s="31"/>
      <c r="CUP95" s="31"/>
      <c r="CUQ95" s="74"/>
      <c r="CUR95" s="33"/>
      <c r="CUS95" s="76"/>
      <c r="CUT95" s="77"/>
      <c r="CUU95" s="31"/>
      <c r="CUV95" s="31"/>
      <c r="CUW95" s="74"/>
      <c r="CUX95" s="33"/>
      <c r="CUY95" s="76"/>
      <c r="CUZ95" s="77"/>
      <c r="CVA95" s="31"/>
      <c r="CVB95" s="31"/>
      <c r="CVC95" s="74"/>
      <c r="CVD95" s="33"/>
      <c r="CVE95" s="76"/>
      <c r="CVF95" s="77"/>
      <c r="CVG95" s="31"/>
      <c r="CVH95" s="31"/>
      <c r="CVI95" s="74"/>
      <c r="CVJ95" s="33"/>
      <c r="CVK95" s="76"/>
      <c r="CVL95" s="77"/>
      <c r="CVM95" s="31"/>
      <c r="CVN95" s="31"/>
      <c r="CVO95" s="74"/>
      <c r="CVP95" s="33"/>
      <c r="CVQ95" s="76"/>
      <c r="CVR95" s="77"/>
      <c r="CVS95" s="31"/>
      <c r="CVT95" s="31"/>
      <c r="CVU95" s="74"/>
      <c r="CVV95" s="33"/>
      <c r="CVW95" s="76"/>
      <c r="CVX95" s="77"/>
      <c r="CVY95" s="31"/>
      <c r="CVZ95" s="31"/>
      <c r="CWA95" s="74"/>
      <c r="CWB95" s="33"/>
      <c r="CWC95" s="76"/>
      <c r="CWD95" s="77"/>
      <c r="CWE95" s="31"/>
      <c r="CWF95" s="31"/>
      <c r="CWG95" s="74"/>
      <c r="CWH95" s="33"/>
      <c r="CWI95" s="76"/>
      <c r="CWJ95" s="77"/>
      <c r="CWK95" s="31"/>
      <c r="CWL95" s="31"/>
      <c r="CWM95" s="74"/>
      <c r="CWN95" s="33"/>
      <c r="CWO95" s="76"/>
      <c r="CWP95" s="77"/>
      <c r="CWQ95" s="31"/>
      <c r="CWR95" s="31"/>
      <c r="CWS95" s="74"/>
      <c r="CWT95" s="33"/>
      <c r="CWU95" s="76"/>
      <c r="CWV95" s="77"/>
      <c r="CWW95" s="31"/>
      <c r="CWX95" s="31"/>
      <c r="CWY95" s="74"/>
      <c r="CWZ95" s="33"/>
      <c r="CXA95" s="76"/>
      <c r="CXB95" s="77"/>
      <c r="CXC95" s="31"/>
      <c r="CXD95" s="31"/>
      <c r="CXE95" s="74"/>
      <c r="CXF95" s="33"/>
      <c r="CXG95" s="76"/>
      <c r="CXH95" s="77"/>
      <c r="CXI95" s="31"/>
      <c r="CXJ95" s="31"/>
      <c r="CXK95" s="74"/>
      <c r="CXL95" s="33"/>
      <c r="CXM95" s="76"/>
      <c r="CXN95" s="77"/>
      <c r="CXO95" s="31"/>
      <c r="CXP95" s="31"/>
      <c r="CXQ95" s="74"/>
      <c r="CXR95" s="33"/>
      <c r="CXS95" s="76"/>
      <c r="CXT95" s="77"/>
      <c r="CXU95" s="31"/>
      <c r="CXV95" s="31"/>
      <c r="CXW95" s="74"/>
      <c r="CXX95" s="33"/>
      <c r="CXY95" s="76"/>
      <c r="CXZ95" s="77"/>
      <c r="CYA95" s="31"/>
      <c r="CYB95" s="31"/>
      <c r="CYC95" s="74"/>
      <c r="CYD95" s="33"/>
      <c r="CYE95" s="76"/>
      <c r="CYF95" s="77"/>
      <c r="CYG95" s="31"/>
      <c r="CYH95" s="31"/>
      <c r="CYI95" s="74"/>
      <c r="CYJ95" s="33"/>
      <c r="CYK95" s="76"/>
      <c r="CYL95" s="77"/>
      <c r="CYM95" s="31"/>
      <c r="CYN95" s="31"/>
      <c r="CYO95" s="74"/>
      <c r="CYP95" s="33"/>
      <c r="CYQ95" s="76"/>
      <c r="CYR95" s="77"/>
      <c r="CYS95" s="31"/>
      <c r="CYT95" s="31"/>
      <c r="CYU95" s="74"/>
      <c r="CYV95" s="33"/>
      <c r="CYW95" s="76"/>
      <c r="CYX95" s="77"/>
      <c r="CYY95" s="31"/>
      <c r="CYZ95" s="31"/>
      <c r="CZA95" s="74"/>
      <c r="CZB95" s="33"/>
      <c r="CZC95" s="76"/>
      <c r="CZD95" s="77"/>
      <c r="CZE95" s="31"/>
      <c r="CZF95" s="31"/>
      <c r="CZG95" s="74"/>
      <c r="CZH95" s="33"/>
      <c r="CZI95" s="76"/>
      <c r="CZJ95" s="77"/>
      <c r="CZK95" s="31"/>
      <c r="CZL95" s="31"/>
      <c r="CZM95" s="74"/>
      <c r="CZN95" s="33"/>
      <c r="CZO95" s="76"/>
      <c r="CZP95" s="77"/>
      <c r="CZQ95" s="31"/>
      <c r="CZR95" s="31"/>
      <c r="CZS95" s="74"/>
      <c r="CZT95" s="33"/>
      <c r="CZU95" s="76"/>
      <c r="CZV95" s="77"/>
      <c r="CZW95" s="31"/>
      <c r="CZX95" s="31"/>
      <c r="CZY95" s="74"/>
      <c r="CZZ95" s="33"/>
      <c r="DAA95" s="76"/>
      <c r="DAB95" s="77"/>
      <c r="DAC95" s="31"/>
      <c r="DAD95" s="31"/>
      <c r="DAE95" s="74"/>
      <c r="DAF95" s="33"/>
      <c r="DAG95" s="76"/>
      <c r="DAH95" s="77"/>
      <c r="DAI95" s="31"/>
      <c r="DAJ95" s="31"/>
      <c r="DAK95" s="74"/>
      <c r="DAL95" s="33"/>
      <c r="DAM95" s="76"/>
      <c r="DAN95" s="77"/>
      <c r="DAO95" s="31"/>
      <c r="DAP95" s="31"/>
      <c r="DAQ95" s="74"/>
      <c r="DAR95" s="33"/>
      <c r="DAS95" s="76"/>
      <c r="DAT95" s="77"/>
      <c r="DAU95" s="31"/>
      <c r="DAV95" s="31"/>
      <c r="DAW95" s="74"/>
      <c r="DAX95" s="33"/>
      <c r="DAY95" s="76"/>
      <c r="DAZ95" s="77"/>
      <c r="DBA95" s="31"/>
      <c r="DBB95" s="31"/>
      <c r="DBC95" s="74"/>
      <c r="DBD95" s="33"/>
      <c r="DBE95" s="76"/>
      <c r="DBF95" s="77"/>
      <c r="DBG95" s="31"/>
      <c r="DBH95" s="31"/>
      <c r="DBI95" s="74"/>
      <c r="DBJ95" s="33"/>
      <c r="DBK95" s="76"/>
      <c r="DBL95" s="77"/>
      <c r="DBM95" s="31"/>
      <c r="DBN95" s="31"/>
      <c r="DBO95" s="74"/>
      <c r="DBP95" s="33"/>
      <c r="DBQ95" s="76"/>
      <c r="DBR95" s="77"/>
      <c r="DBS95" s="31"/>
      <c r="DBT95" s="31"/>
      <c r="DBU95" s="74"/>
      <c r="DBV95" s="33"/>
      <c r="DBW95" s="76"/>
      <c r="DBX95" s="77"/>
      <c r="DBY95" s="31"/>
      <c r="DBZ95" s="31"/>
      <c r="DCA95" s="74"/>
      <c r="DCB95" s="33"/>
      <c r="DCC95" s="76"/>
      <c r="DCD95" s="77"/>
      <c r="DCE95" s="31"/>
      <c r="DCF95" s="31"/>
      <c r="DCG95" s="74"/>
      <c r="DCH95" s="33"/>
      <c r="DCI95" s="76"/>
      <c r="DCJ95" s="77"/>
      <c r="DCK95" s="31"/>
      <c r="DCL95" s="31"/>
      <c r="DCM95" s="74"/>
      <c r="DCN95" s="33"/>
      <c r="DCO95" s="76"/>
      <c r="DCP95" s="77"/>
      <c r="DCQ95" s="31"/>
      <c r="DCR95" s="31"/>
      <c r="DCS95" s="74"/>
      <c r="DCT95" s="33"/>
      <c r="DCU95" s="76"/>
      <c r="DCV95" s="77"/>
      <c r="DCW95" s="31"/>
      <c r="DCX95" s="31"/>
      <c r="DCY95" s="74"/>
      <c r="DCZ95" s="33"/>
      <c r="DDA95" s="76"/>
      <c r="DDB95" s="77"/>
      <c r="DDC95" s="31"/>
      <c r="DDD95" s="31"/>
      <c r="DDE95" s="74"/>
      <c r="DDF95" s="33"/>
      <c r="DDG95" s="76"/>
      <c r="DDH95" s="77"/>
      <c r="DDI95" s="31"/>
      <c r="DDJ95" s="31"/>
      <c r="DDK95" s="74"/>
      <c r="DDL95" s="33"/>
      <c r="DDM95" s="76"/>
      <c r="DDN95" s="77"/>
      <c r="DDO95" s="31"/>
      <c r="DDP95" s="31"/>
      <c r="DDQ95" s="74"/>
      <c r="DDR95" s="33"/>
      <c r="DDS95" s="76"/>
      <c r="DDT95" s="77"/>
      <c r="DDU95" s="31"/>
      <c r="DDV95" s="31"/>
      <c r="DDW95" s="74"/>
      <c r="DDX95" s="33"/>
      <c r="DDY95" s="76"/>
      <c r="DDZ95" s="77"/>
      <c r="DEA95" s="31"/>
      <c r="DEB95" s="31"/>
      <c r="DEC95" s="74"/>
      <c r="DED95" s="33"/>
      <c r="DEE95" s="76"/>
      <c r="DEF95" s="77"/>
      <c r="DEG95" s="31"/>
      <c r="DEH95" s="31"/>
      <c r="DEI95" s="74"/>
      <c r="DEJ95" s="33"/>
      <c r="DEK95" s="76"/>
      <c r="DEL95" s="77"/>
      <c r="DEM95" s="31"/>
      <c r="DEN95" s="31"/>
      <c r="DEO95" s="74"/>
      <c r="DEP95" s="33"/>
      <c r="DEQ95" s="76"/>
      <c r="DER95" s="77"/>
      <c r="DES95" s="31"/>
      <c r="DET95" s="31"/>
      <c r="DEU95" s="74"/>
      <c r="DEV95" s="33"/>
      <c r="DEW95" s="76"/>
      <c r="DEX95" s="77"/>
      <c r="DEY95" s="31"/>
      <c r="DEZ95" s="31"/>
      <c r="DFA95" s="74"/>
      <c r="DFB95" s="33"/>
      <c r="DFC95" s="76"/>
      <c r="DFD95" s="77"/>
      <c r="DFE95" s="31"/>
      <c r="DFF95" s="31"/>
      <c r="DFG95" s="74"/>
      <c r="DFH95" s="33"/>
      <c r="DFI95" s="76"/>
      <c r="DFJ95" s="77"/>
      <c r="DFK95" s="31"/>
      <c r="DFL95" s="31"/>
      <c r="DFM95" s="74"/>
      <c r="DFN95" s="33"/>
      <c r="DFO95" s="76"/>
      <c r="DFP95" s="77"/>
      <c r="DFQ95" s="31"/>
      <c r="DFR95" s="31"/>
      <c r="DFS95" s="74"/>
      <c r="DFT95" s="33"/>
      <c r="DFU95" s="76"/>
      <c r="DFV95" s="77"/>
      <c r="DFW95" s="31"/>
      <c r="DFX95" s="31"/>
      <c r="DFY95" s="74"/>
      <c r="DFZ95" s="33"/>
      <c r="DGA95" s="76"/>
      <c r="DGB95" s="77"/>
      <c r="DGC95" s="31"/>
      <c r="DGD95" s="31"/>
      <c r="DGE95" s="74"/>
      <c r="DGF95" s="33"/>
      <c r="DGG95" s="76"/>
      <c r="DGH95" s="77"/>
      <c r="DGI95" s="31"/>
      <c r="DGJ95" s="31"/>
      <c r="DGK95" s="74"/>
      <c r="DGL95" s="33"/>
      <c r="DGM95" s="76"/>
      <c r="DGN95" s="77"/>
      <c r="DGO95" s="31"/>
      <c r="DGP95" s="31"/>
      <c r="DGQ95" s="74"/>
      <c r="DGR95" s="33"/>
      <c r="DGS95" s="76"/>
      <c r="DGT95" s="77"/>
      <c r="DGU95" s="31"/>
      <c r="DGV95" s="31"/>
      <c r="DGW95" s="74"/>
      <c r="DGX95" s="33"/>
      <c r="DGY95" s="76"/>
      <c r="DGZ95" s="77"/>
      <c r="DHA95" s="31"/>
      <c r="DHB95" s="31"/>
      <c r="DHC95" s="74"/>
      <c r="DHD95" s="33"/>
      <c r="DHE95" s="76"/>
      <c r="DHF95" s="77"/>
      <c r="DHG95" s="31"/>
      <c r="DHH95" s="31"/>
      <c r="DHI95" s="74"/>
      <c r="DHJ95" s="33"/>
      <c r="DHK95" s="76"/>
      <c r="DHL95" s="77"/>
      <c r="DHM95" s="31"/>
      <c r="DHN95" s="31"/>
      <c r="DHO95" s="74"/>
      <c r="DHP95" s="33"/>
      <c r="DHQ95" s="76"/>
      <c r="DHR95" s="77"/>
      <c r="DHS95" s="31"/>
      <c r="DHT95" s="31"/>
      <c r="DHU95" s="74"/>
      <c r="DHV95" s="33"/>
      <c r="DHW95" s="76"/>
      <c r="DHX95" s="77"/>
      <c r="DHY95" s="31"/>
      <c r="DHZ95" s="31"/>
      <c r="DIA95" s="74"/>
      <c r="DIB95" s="33"/>
      <c r="DIC95" s="76"/>
      <c r="DID95" s="77"/>
      <c r="DIE95" s="31"/>
      <c r="DIF95" s="31"/>
      <c r="DIG95" s="74"/>
      <c r="DIH95" s="33"/>
      <c r="DII95" s="76"/>
      <c r="DIJ95" s="77"/>
      <c r="DIK95" s="31"/>
      <c r="DIL95" s="31"/>
      <c r="DIM95" s="74"/>
      <c r="DIN95" s="33"/>
      <c r="DIO95" s="76"/>
      <c r="DIP95" s="77"/>
      <c r="DIQ95" s="31"/>
      <c r="DIR95" s="31"/>
      <c r="DIS95" s="74"/>
      <c r="DIT95" s="33"/>
      <c r="DIU95" s="76"/>
      <c r="DIV95" s="77"/>
      <c r="DIW95" s="31"/>
      <c r="DIX95" s="31"/>
      <c r="DIY95" s="74"/>
      <c r="DIZ95" s="33"/>
      <c r="DJA95" s="76"/>
      <c r="DJB95" s="77"/>
      <c r="DJC95" s="31"/>
      <c r="DJD95" s="31"/>
      <c r="DJE95" s="74"/>
      <c r="DJF95" s="33"/>
      <c r="DJG95" s="76"/>
      <c r="DJH95" s="77"/>
      <c r="DJI95" s="31"/>
      <c r="DJJ95" s="31"/>
      <c r="DJK95" s="74"/>
      <c r="DJL95" s="33"/>
      <c r="DJM95" s="76"/>
      <c r="DJN95" s="77"/>
      <c r="DJO95" s="31"/>
      <c r="DJP95" s="31"/>
      <c r="DJQ95" s="74"/>
      <c r="DJR95" s="33"/>
      <c r="DJS95" s="76"/>
      <c r="DJT95" s="77"/>
      <c r="DJU95" s="31"/>
      <c r="DJV95" s="31"/>
      <c r="DJW95" s="74"/>
      <c r="DJX95" s="33"/>
      <c r="DJY95" s="76"/>
      <c r="DJZ95" s="77"/>
      <c r="DKA95" s="31"/>
      <c r="DKB95" s="31"/>
      <c r="DKC95" s="74"/>
      <c r="DKD95" s="33"/>
      <c r="DKE95" s="76"/>
      <c r="DKF95" s="77"/>
      <c r="DKG95" s="31"/>
      <c r="DKH95" s="31"/>
      <c r="DKI95" s="74"/>
      <c r="DKJ95" s="33"/>
      <c r="DKK95" s="76"/>
      <c r="DKL95" s="77"/>
      <c r="DKM95" s="31"/>
      <c r="DKN95" s="31"/>
      <c r="DKO95" s="74"/>
      <c r="DKP95" s="33"/>
      <c r="DKQ95" s="76"/>
      <c r="DKR95" s="77"/>
      <c r="DKS95" s="31"/>
      <c r="DKT95" s="31"/>
      <c r="DKU95" s="74"/>
      <c r="DKV95" s="33"/>
      <c r="DKW95" s="76"/>
      <c r="DKX95" s="77"/>
      <c r="DKY95" s="31"/>
      <c r="DKZ95" s="31"/>
      <c r="DLA95" s="74"/>
      <c r="DLB95" s="33"/>
      <c r="DLC95" s="76"/>
      <c r="DLD95" s="77"/>
      <c r="DLE95" s="31"/>
      <c r="DLF95" s="31"/>
      <c r="DLG95" s="74"/>
      <c r="DLH95" s="33"/>
      <c r="DLI95" s="76"/>
      <c r="DLJ95" s="77"/>
      <c r="DLK95" s="31"/>
      <c r="DLL95" s="31"/>
      <c r="DLM95" s="74"/>
      <c r="DLN95" s="33"/>
      <c r="DLO95" s="76"/>
      <c r="DLP95" s="77"/>
      <c r="DLQ95" s="31"/>
      <c r="DLR95" s="31"/>
      <c r="DLS95" s="74"/>
      <c r="DLT95" s="33"/>
      <c r="DLU95" s="76"/>
      <c r="DLV95" s="77"/>
      <c r="DLW95" s="31"/>
      <c r="DLX95" s="31"/>
      <c r="DLY95" s="74"/>
      <c r="DLZ95" s="33"/>
      <c r="DMA95" s="76"/>
      <c r="DMB95" s="77"/>
      <c r="DMC95" s="31"/>
      <c r="DMD95" s="31"/>
      <c r="DME95" s="74"/>
      <c r="DMF95" s="33"/>
      <c r="DMG95" s="76"/>
      <c r="DMH95" s="77"/>
      <c r="DMI95" s="31"/>
      <c r="DMJ95" s="31"/>
      <c r="DMK95" s="74"/>
      <c r="DML95" s="33"/>
      <c r="DMM95" s="76"/>
      <c r="DMN95" s="77"/>
      <c r="DMO95" s="31"/>
      <c r="DMP95" s="31"/>
      <c r="DMQ95" s="74"/>
      <c r="DMR95" s="33"/>
      <c r="DMS95" s="76"/>
      <c r="DMT95" s="77"/>
      <c r="DMU95" s="31"/>
      <c r="DMV95" s="31"/>
      <c r="DMW95" s="74"/>
      <c r="DMX95" s="33"/>
      <c r="DMY95" s="76"/>
      <c r="DMZ95" s="77"/>
      <c r="DNA95" s="31"/>
      <c r="DNB95" s="31"/>
      <c r="DNC95" s="74"/>
      <c r="DND95" s="33"/>
      <c r="DNE95" s="76"/>
      <c r="DNF95" s="77"/>
      <c r="DNG95" s="31"/>
      <c r="DNH95" s="31"/>
      <c r="DNI95" s="74"/>
      <c r="DNJ95" s="33"/>
      <c r="DNK95" s="76"/>
      <c r="DNL95" s="77"/>
      <c r="DNM95" s="31"/>
      <c r="DNN95" s="31"/>
      <c r="DNO95" s="74"/>
      <c r="DNP95" s="33"/>
      <c r="DNQ95" s="76"/>
      <c r="DNR95" s="77"/>
      <c r="DNS95" s="31"/>
      <c r="DNT95" s="31"/>
      <c r="DNU95" s="74"/>
      <c r="DNV95" s="33"/>
      <c r="DNW95" s="76"/>
      <c r="DNX95" s="77"/>
      <c r="DNY95" s="31"/>
      <c r="DNZ95" s="31"/>
      <c r="DOA95" s="74"/>
      <c r="DOB95" s="33"/>
      <c r="DOC95" s="76"/>
      <c r="DOD95" s="77"/>
      <c r="DOE95" s="31"/>
      <c r="DOF95" s="31"/>
      <c r="DOG95" s="74"/>
      <c r="DOH95" s="33"/>
      <c r="DOI95" s="76"/>
      <c r="DOJ95" s="77"/>
      <c r="DOK95" s="31"/>
      <c r="DOL95" s="31"/>
      <c r="DOM95" s="74"/>
      <c r="DON95" s="33"/>
      <c r="DOO95" s="76"/>
      <c r="DOP95" s="77"/>
      <c r="DOQ95" s="31"/>
      <c r="DOR95" s="31"/>
      <c r="DOS95" s="74"/>
      <c r="DOT95" s="33"/>
      <c r="DOU95" s="76"/>
      <c r="DOV95" s="77"/>
      <c r="DOW95" s="31"/>
      <c r="DOX95" s="31"/>
      <c r="DOY95" s="74"/>
      <c r="DOZ95" s="33"/>
      <c r="DPA95" s="76"/>
      <c r="DPB95" s="77"/>
      <c r="DPC95" s="31"/>
      <c r="DPD95" s="31"/>
      <c r="DPE95" s="74"/>
      <c r="DPF95" s="33"/>
      <c r="DPG95" s="76"/>
      <c r="DPH95" s="77"/>
      <c r="DPI95" s="31"/>
      <c r="DPJ95" s="31"/>
      <c r="DPK95" s="74"/>
      <c r="DPL95" s="33"/>
      <c r="DPM95" s="76"/>
      <c r="DPN95" s="77"/>
      <c r="DPO95" s="31"/>
      <c r="DPP95" s="31"/>
      <c r="DPQ95" s="74"/>
      <c r="DPR95" s="33"/>
      <c r="DPS95" s="76"/>
      <c r="DPT95" s="77"/>
      <c r="DPU95" s="31"/>
      <c r="DPV95" s="31"/>
      <c r="DPW95" s="74"/>
      <c r="DPX95" s="33"/>
      <c r="DPY95" s="76"/>
      <c r="DPZ95" s="77"/>
      <c r="DQA95" s="31"/>
      <c r="DQB95" s="31"/>
      <c r="DQC95" s="74"/>
      <c r="DQD95" s="33"/>
      <c r="DQE95" s="76"/>
      <c r="DQF95" s="77"/>
      <c r="DQG95" s="31"/>
      <c r="DQH95" s="31"/>
      <c r="DQI95" s="74"/>
      <c r="DQJ95" s="33"/>
      <c r="DQK95" s="76"/>
      <c r="DQL95" s="77"/>
      <c r="DQM95" s="31"/>
      <c r="DQN95" s="31"/>
      <c r="DQO95" s="74"/>
      <c r="DQP95" s="33"/>
      <c r="DQQ95" s="76"/>
      <c r="DQR95" s="77"/>
      <c r="DQS95" s="31"/>
      <c r="DQT95" s="31"/>
      <c r="DQU95" s="74"/>
      <c r="DQV95" s="33"/>
      <c r="DQW95" s="76"/>
      <c r="DQX95" s="77"/>
      <c r="DQY95" s="31"/>
      <c r="DQZ95" s="31"/>
      <c r="DRA95" s="74"/>
      <c r="DRB95" s="33"/>
      <c r="DRC95" s="76"/>
      <c r="DRD95" s="77"/>
      <c r="DRE95" s="31"/>
      <c r="DRF95" s="31"/>
      <c r="DRG95" s="74"/>
      <c r="DRH95" s="33"/>
      <c r="DRI95" s="76"/>
      <c r="DRJ95" s="77"/>
      <c r="DRK95" s="31"/>
      <c r="DRL95" s="31"/>
      <c r="DRM95" s="74"/>
      <c r="DRN95" s="33"/>
      <c r="DRO95" s="76"/>
      <c r="DRP95" s="77"/>
      <c r="DRQ95" s="31"/>
      <c r="DRR95" s="31"/>
      <c r="DRS95" s="74"/>
      <c r="DRT95" s="33"/>
      <c r="DRU95" s="76"/>
      <c r="DRV95" s="77"/>
      <c r="DRW95" s="31"/>
      <c r="DRX95" s="31"/>
      <c r="DRY95" s="74"/>
      <c r="DRZ95" s="33"/>
      <c r="DSA95" s="76"/>
      <c r="DSB95" s="77"/>
      <c r="DSC95" s="31"/>
      <c r="DSD95" s="31"/>
      <c r="DSE95" s="74"/>
      <c r="DSF95" s="33"/>
      <c r="DSG95" s="76"/>
      <c r="DSH95" s="77"/>
      <c r="DSI95" s="31"/>
      <c r="DSJ95" s="31"/>
      <c r="DSK95" s="74"/>
      <c r="DSL95" s="33"/>
      <c r="DSM95" s="76"/>
      <c r="DSN95" s="77"/>
      <c r="DSO95" s="31"/>
      <c r="DSP95" s="31"/>
      <c r="DSQ95" s="74"/>
      <c r="DSR95" s="33"/>
      <c r="DSS95" s="76"/>
      <c r="DST95" s="77"/>
      <c r="DSU95" s="31"/>
      <c r="DSV95" s="31"/>
      <c r="DSW95" s="74"/>
      <c r="DSX95" s="33"/>
      <c r="DSY95" s="76"/>
      <c r="DSZ95" s="77"/>
      <c r="DTA95" s="31"/>
      <c r="DTB95" s="31"/>
      <c r="DTC95" s="74"/>
      <c r="DTD95" s="33"/>
      <c r="DTE95" s="76"/>
      <c r="DTF95" s="77"/>
      <c r="DTG95" s="31"/>
      <c r="DTH95" s="31"/>
      <c r="DTI95" s="74"/>
      <c r="DTJ95" s="33"/>
      <c r="DTK95" s="76"/>
      <c r="DTL95" s="77"/>
      <c r="DTM95" s="31"/>
      <c r="DTN95" s="31"/>
      <c r="DTO95" s="74"/>
      <c r="DTP95" s="33"/>
      <c r="DTQ95" s="76"/>
      <c r="DTR95" s="77"/>
      <c r="DTS95" s="31"/>
      <c r="DTT95" s="31"/>
      <c r="DTU95" s="74"/>
      <c r="DTV95" s="33"/>
      <c r="DTW95" s="76"/>
      <c r="DTX95" s="77"/>
      <c r="DTY95" s="31"/>
      <c r="DTZ95" s="31"/>
      <c r="DUA95" s="74"/>
      <c r="DUB95" s="33"/>
      <c r="DUC95" s="76"/>
      <c r="DUD95" s="77"/>
      <c r="DUE95" s="31"/>
      <c r="DUF95" s="31"/>
      <c r="DUG95" s="74"/>
      <c r="DUH95" s="33"/>
      <c r="DUI95" s="76"/>
      <c r="DUJ95" s="77"/>
      <c r="DUK95" s="31"/>
      <c r="DUL95" s="31"/>
      <c r="DUM95" s="74"/>
      <c r="DUN95" s="33"/>
      <c r="DUO95" s="76"/>
      <c r="DUP95" s="77"/>
      <c r="DUQ95" s="31"/>
      <c r="DUR95" s="31"/>
      <c r="DUS95" s="74"/>
      <c r="DUT95" s="33"/>
      <c r="DUU95" s="76"/>
      <c r="DUV95" s="77"/>
      <c r="DUW95" s="31"/>
      <c r="DUX95" s="31"/>
      <c r="DUY95" s="74"/>
      <c r="DUZ95" s="33"/>
      <c r="DVA95" s="76"/>
      <c r="DVB95" s="77"/>
      <c r="DVC95" s="31"/>
      <c r="DVD95" s="31"/>
      <c r="DVE95" s="74"/>
      <c r="DVF95" s="33"/>
      <c r="DVG95" s="76"/>
      <c r="DVH95" s="77"/>
      <c r="DVI95" s="31"/>
      <c r="DVJ95" s="31"/>
      <c r="DVK95" s="74"/>
      <c r="DVL95" s="33"/>
      <c r="DVM95" s="76"/>
      <c r="DVN95" s="77"/>
      <c r="DVO95" s="31"/>
      <c r="DVP95" s="31"/>
      <c r="DVQ95" s="74"/>
      <c r="DVR95" s="33"/>
      <c r="DVS95" s="76"/>
      <c r="DVT95" s="77"/>
      <c r="DVU95" s="31"/>
      <c r="DVV95" s="31"/>
      <c r="DVW95" s="74"/>
      <c r="DVX95" s="33"/>
      <c r="DVY95" s="76"/>
      <c r="DVZ95" s="77"/>
      <c r="DWA95" s="31"/>
      <c r="DWB95" s="31"/>
      <c r="DWC95" s="74"/>
      <c r="DWD95" s="33"/>
      <c r="DWE95" s="76"/>
      <c r="DWF95" s="77"/>
      <c r="DWG95" s="31"/>
      <c r="DWH95" s="31"/>
      <c r="DWI95" s="74"/>
      <c r="DWJ95" s="33"/>
      <c r="DWK95" s="76"/>
      <c r="DWL95" s="77"/>
      <c r="DWM95" s="31"/>
      <c r="DWN95" s="31"/>
      <c r="DWO95" s="74"/>
      <c r="DWP95" s="33"/>
      <c r="DWQ95" s="76"/>
      <c r="DWR95" s="77"/>
      <c r="DWS95" s="31"/>
      <c r="DWT95" s="31"/>
      <c r="DWU95" s="74"/>
      <c r="DWV95" s="33"/>
      <c r="DWW95" s="76"/>
      <c r="DWX95" s="77"/>
      <c r="DWY95" s="31"/>
      <c r="DWZ95" s="31"/>
      <c r="DXA95" s="74"/>
      <c r="DXB95" s="33"/>
      <c r="DXC95" s="76"/>
      <c r="DXD95" s="77"/>
      <c r="DXE95" s="31"/>
      <c r="DXF95" s="31"/>
      <c r="DXG95" s="74"/>
      <c r="DXH95" s="33"/>
      <c r="DXI95" s="76"/>
      <c r="DXJ95" s="77"/>
      <c r="DXK95" s="31"/>
      <c r="DXL95" s="31"/>
      <c r="DXM95" s="74"/>
      <c r="DXN95" s="33"/>
      <c r="DXO95" s="76"/>
      <c r="DXP95" s="77"/>
      <c r="DXQ95" s="31"/>
      <c r="DXR95" s="31"/>
      <c r="DXS95" s="74"/>
      <c r="DXT95" s="33"/>
      <c r="DXU95" s="76"/>
      <c r="DXV95" s="77"/>
      <c r="DXW95" s="31"/>
      <c r="DXX95" s="31"/>
      <c r="DXY95" s="74"/>
      <c r="DXZ95" s="33"/>
      <c r="DYA95" s="76"/>
      <c r="DYB95" s="77"/>
      <c r="DYC95" s="31"/>
      <c r="DYD95" s="31"/>
      <c r="DYE95" s="74"/>
      <c r="DYF95" s="33"/>
      <c r="DYG95" s="76"/>
      <c r="DYH95" s="77"/>
      <c r="DYI95" s="31"/>
      <c r="DYJ95" s="31"/>
      <c r="DYK95" s="74"/>
      <c r="DYL95" s="33"/>
      <c r="DYM95" s="76"/>
      <c r="DYN95" s="77"/>
      <c r="DYO95" s="31"/>
      <c r="DYP95" s="31"/>
      <c r="DYQ95" s="74"/>
      <c r="DYR95" s="33"/>
      <c r="DYS95" s="76"/>
      <c r="DYT95" s="77"/>
      <c r="DYU95" s="31"/>
      <c r="DYV95" s="31"/>
      <c r="DYW95" s="74"/>
      <c r="DYX95" s="33"/>
      <c r="DYY95" s="76"/>
      <c r="DYZ95" s="77"/>
      <c r="DZA95" s="31"/>
      <c r="DZB95" s="31"/>
      <c r="DZC95" s="74"/>
      <c r="DZD95" s="33"/>
      <c r="DZE95" s="76"/>
      <c r="DZF95" s="77"/>
      <c r="DZG95" s="31"/>
      <c r="DZH95" s="31"/>
      <c r="DZI95" s="74"/>
      <c r="DZJ95" s="33"/>
      <c r="DZK95" s="76"/>
      <c r="DZL95" s="77"/>
      <c r="DZM95" s="31"/>
      <c r="DZN95" s="31"/>
      <c r="DZO95" s="74"/>
      <c r="DZP95" s="33"/>
      <c r="DZQ95" s="76"/>
      <c r="DZR95" s="77"/>
      <c r="DZS95" s="31"/>
      <c r="DZT95" s="31"/>
      <c r="DZU95" s="74"/>
      <c r="DZV95" s="33"/>
      <c r="DZW95" s="76"/>
      <c r="DZX95" s="77"/>
      <c r="DZY95" s="31"/>
      <c r="DZZ95" s="31"/>
      <c r="EAA95" s="74"/>
      <c r="EAB95" s="33"/>
      <c r="EAC95" s="76"/>
      <c r="EAD95" s="77"/>
      <c r="EAE95" s="31"/>
      <c r="EAF95" s="31"/>
      <c r="EAG95" s="74"/>
      <c r="EAH95" s="33"/>
      <c r="EAI95" s="76"/>
      <c r="EAJ95" s="77"/>
      <c r="EAK95" s="31"/>
      <c r="EAL95" s="31"/>
      <c r="EAM95" s="74"/>
      <c r="EAN95" s="33"/>
      <c r="EAO95" s="76"/>
      <c r="EAP95" s="77"/>
      <c r="EAQ95" s="31"/>
      <c r="EAR95" s="31"/>
      <c r="EAS95" s="74"/>
      <c r="EAT95" s="33"/>
      <c r="EAU95" s="76"/>
      <c r="EAV95" s="77"/>
      <c r="EAW95" s="31"/>
      <c r="EAX95" s="31"/>
      <c r="EAY95" s="74"/>
      <c r="EAZ95" s="33"/>
      <c r="EBA95" s="76"/>
      <c r="EBB95" s="77"/>
      <c r="EBC95" s="31"/>
      <c r="EBD95" s="31"/>
      <c r="EBE95" s="74"/>
      <c r="EBF95" s="33"/>
      <c r="EBG95" s="76"/>
      <c r="EBH95" s="77"/>
      <c r="EBI95" s="31"/>
      <c r="EBJ95" s="31"/>
      <c r="EBK95" s="74"/>
      <c r="EBL95" s="33"/>
      <c r="EBM95" s="76"/>
      <c r="EBN95" s="77"/>
      <c r="EBO95" s="31"/>
      <c r="EBP95" s="31"/>
      <c r="EBQ95" s="74"/>
      <c r="EBR95" s="33"/>
      <c r="EBS95" s="76"/>
      <c r="EBT95" s="77"/>
      <c r="EBU95" s="31"/>
      <c r="EBV95" s="31"/>
      <c r="EBW95" s="74"/>
      <c r="EBX95" s="33"/>
      <c r="EBY95" s="76"/>
      <c r="EBZ95" s="77"/>
      <c r="ECA95" s="31"/>
      <c r="ECB95" s="31"/>
      <c r="ECC95" s="74"/>
      <c r="ECD95" s="33"/>
      <c r="ECE95" s="76"/>
      <c r="ECF95" s="77"/>
      <c r="ECG95" s="31"/>
      <c r="ECH95" s="31"/>
      <c r="ECI95" s="74"/>
      <c r="ECJ95" s="33"/>
      <c r="ECK95" s="76"/>
      <c r="ECL95" s="77"/>
      <c r="ECM95" s="31"/>
      <c r="ECN95" s="31"/>
      <c r="ECO95" s="74"/>
      <c r="ECP95" s="33"/>
      <c r="ECQ95" s="76"/>
      <c r="ECR95" s="77"/>
      <c r="ECS95" s="31"/>
      <c r="ECT95" s="31"/>
      <c r="ECU95" s="74"/>
      <c r="ECV95" s="33"/>
      <c r="ECW95" s="76"/>
      <c r="ECX95" s="77"/>
      <c r="ECY95" s="31"/>
      <c r="ECZ95" s="31"/>
      <c r="EDA95" s="74"/>
      <c r="EDB95" s="33"/>
      <c r="EDC95" s="76"/>
      <c r="EDD95" s="77"/>
      <c r="EDE95" s="31"/>
      <c r="EDF95" s="31"/>
      <c r="EDG95" s="74"/>
      <c r="EDH95" s="33"/>
      <c r="EDI95" s="76"/>
      <c r="EDJ95" s="77"/>
      <c r="EDK95" s="31"/>
      <c r="EDL95" s="31"/>
      <c r="EDM95" s="74"/>
      <c r="EDN95" s="33"/>
      <c r="EDO95" s="76"/>
      <c r="EDP95" s="77"/>
      <c r="EDQ95" s="31"/>
      <c r="EDR95" s="31"/>
      <c r="EDS95" s="74"/>
      <c r="EDT95" s="33"/>
      <c r="EDU95" s="76"/>
      <c r="EDV95" s="77"/>
      <c r="EDW95" s="31"/>
      <c r="EDX95" s="31"/>
      <c r="EDY95" s="74"/>
      <c r="EDZ95" s="33"/>
      <c r="EEA95" s="76"/>
      <c r="EEB95" s="77"/>
      <c r="EEC95" s="31"/>
      <c r="EED95" s="31"/>
      <c r="EEE95" s="74"/>
      <c r="EEF95" s="33"/>
      <c r="EEG95" s="76"/>
      <c r="EEH95" s="77"/>
      <c r="EEI95" s="31"/>
      <c r="EEJ95" s="31"/>
      <c r="EEK95" s="74"/>
      <c r="EEL95" s="33"/>
      <c r="EEM95" s="76"/>
      <c r="EEN95" s="77"/>
      <c r="EEO95" s="31"/>
      <c r="EEP95" s="31"/>
      <c r="EEQ95" s="74"/>
      <c r="EER95" s="33"/>
      <c r="EES95" s="76"/>
      <c r="EET95" s="77"/>
      <c r="EEU95" s="31"/>
      <c r="EEV95" s="31"/>
      <c r="EEW95" s="74"/>
      <c r="EEX95" s="33"/>
      <c r="EEY95" s="76"/>
      <c r="EEZ95" s="77"/>
      <c r="EFA95" s="31"/>
      <c r="EFB95" s="31"/>
      <c r="EFC95" s="74"/>
      <c r="EFD95" s="33"/>
      <c r="EFE95" s="76"/>
      <c r="EFF95" s="77"/>
      <c r="EFG95" s="31"/>
      <c r="EFH95" s="31"/>
      <c r="EFI95" s="74"/>
      <c r="EFJ95" s="33"/>
      <c r="EFK95" s="76"/>
      <c r="EFL95" s="77"/>
      <c r="EFM95" s="31"/>
      <c r="EFN95" s="31"/>
      <c r="EFO95" s="74"/>
      <c r="EFP95" s="33"/>
      <c r="EFQ95" s="76"/>
      <c r="EFR95" s="77"/>
      <c r="EFS95" s="31"/>
      <c r="EFT95" s="31"/>
      <c r="EFU95" s="74"/>
      <c r="EFV95" s="33"/>
      <c r="EFW95" s="76"/>
      <c r="EFX95" s="77"/>
      <c r="EFY95" s="31"/>
      <c r="EFZ95" s="31"/>
      <c r="EGA95" s="74"/>
      <c r="EGB95" s="33"/>
      <c r="EGC95" s="76"/>
      <c r="EGD95" s="77"/>
      <c r="EGE95" s="31"/>
      <c r="EGF95" s="31"/>
      <c r="EGG95" s="74"/>
      <c r="EGH95" s="33"/>
      <c r="EGI95" s="76"/>
      <c r="EGJ95" s="77"/>
      <c r="EGK95" s="31"/>
      <c r="EGL95" s="31"/>
      <c r="EGM95" s="74"/>
      <c r="EGN95" s="33"/>
      <c r="EGO95" s="76"/>
      <c r="EGP95" s="77"/>
      <c r="EGQ95" s="31"/>
      <c r="EGR95" s="31"/>
      <c r="EGS95" s="74"/>
      <c r="EGT95" s="33"/>
      <c r="EGU95" s="76"/>
      <c r="EGV95" s="77"/>
      <c r="EGW95" s="31"/>
      <c r="EGX95" s="31"/>
      <c r="EGY95" s="74"/>
      <c r="EGZ95" s="33"/>
      <c r="EHA95" s="76"/>
      <c r="EHB95" s="77"/>
      <c r="EHC95" s="31"/>
      <c r="EHD95" s="31"/>
      <c r="EHE95" s="74"/>
      <c r="EHF95" s="33"/>
      <c r="EHG95" s="76"/>
      <c r="EHH95" s="77"/>
      <c r="EHI95" s="31"/>
      <c r="EHJ95" s="31"/>
      <c r="EHK95" s="74"/>
      <c r="EHL95" s="33"/>
      <c r="EHM95" s="76"/>
      <c r="EHN95" s="77"/>
      <c r="EHO95" s="31"/>
      <c r="EHP95" s="31"/>
      <c r="EHQ95" s="74"/>
      <c r="EHR95" s="33"/>
      <c r="EHS95" s="76"/>
      <c r="EHT95" s="77"/>
      <c r="EHU95" s="31"/>
      <c r="EHV95" s="31"/>
      <c r="EHW95" s="74"/>
      <c r="EHX95" s="33"/>
      <c r="EHY95" s="76"/>
      <c r="EHZ95" s="77"/>
      <c r="EIA95" s="31"/>
      <c r="EIB95" s="31"/>
      <c r="EIC95" s="74"/>
      <c r="EID95" s="33"/>
      <c r="EIE95" s="76"/>
      <c r="EIF95" s="77"/>
      <c r="EIG95" s="31"/>
      <c r="EIH95" s="31"/>
      <c r="EII95" s="74"/>
      <c r="EIJ95" s="33"/>
      <c r="EIK95" s="76"/>
      <c r="EIL95" s="77"/>
      <c r="EIM95" s="31"/>
      <c r="EIN95" s="31"/>
      <c r="EIO95" s="74"/>
      <c r="EIP95" s="33"/>
      <c r="EIQ95" s="76"/>
      <c r="EIR95" s="77"/>
      <c r="EIS95" s="31"/>
      <c r="EIT95" s="31"/>
      <c r="EIU95" s="74"/>
      <c r="EIV95" s="33"/>
      <c r="EIW95" s="76"/>
      <c r="EIX95" s="77"/>
      <c r="EIY95" s="31"/>
      <c r="EIZ95" s="31"/>
      <c r="EJA95" s="74"/>
      <c r="EJB95" s="33"/>
      <c r="EJC95" s="76"/>
      <c r="EJD95" s="77"/>
      <c r="EJE95" s="31"/>
      <c r="EJF95" s="31"/>
      <c r="EJG95" s="74"/>
      <c r="EJH95" s="33"/>
      <c r="EJI95" s="76"/>
      <c r="EJJ95" s="77"/>
      <c r="EJK95" s="31"/>
      <c r="EJL95" s="31"/>
      <c r="EJM95" s="74"/>
      <c r="EJN95" s="33"/>
      <c r="EJO95" s="76"/>
      <c r="EJP95" s="77"/>
      <c r="EJQ95" s="31"/>
      <c r="EJR95" s="31"/>
      <c r="EJS95" s="74"/>
      <c r="EJT95" s="33"/>
      <c r="EJU95" s="76"/>
      <c r="EJV95" s="77"/>
      <c r="EJW95" s="31"/>
      <c r="EJX95" s="31"/>
      <c r="EJY95" s="74"/>
      <c r="EJZ95" s="33"/>
      <c r="EKA95" s="76"/>
      <c r="EKB95" s="77"/>
      <c r="EKC95" s="31"/>
      <c r="EKD95" s="31"/>
      <c r="EKE95" s="74"/>
      <c r="EKF95" s="33"/>
      <c r="EKG95" s="76"/>
      <c r="EKH95" s="77"/>
      <c r="EKI95" s="31"/>
      <c r="EKJ95" s="31"/>
      <c r="EKK95" s="74"/>
      <c r="EKL95" s="33"/>
      <c r="EKM95" s="76"/>
      <c r="EKN95" s="77"/>
      <c r="EKO95" s="31"/>
      <c r="EKP95" s="31"/>
      <c r="EKQ95" s="74"/>
      <c r="EKR95" s="33"/>
      <c r="EKS95" s="76"/>
      <c r="EKT95" s="77"/>
      <c r="EKU95" s="31"/>
      <c r="EKV95" s="31"/>
      <c r="EKW95" s="74"/>
      <c r="EKX95" s="33"/>
      <c r="EKY95" s="76"/>
      <c r="EKZ95" s="77"/>
      <c r="ELA95" s="31"/>
      <c r="ELB95" s="31"/>
      <c r="ELC95" s="74"/>
      <c r="ELD95" s="33"/>
      <c r="ELE95" s="76"/>
      <c r="ELF95" s="77"/>
      <c r="ELG95" s="31"/>
      <c r="ELH95" s="31"/>
      <c r="ELI95" s="74"/>
      <c r="ELJ95" s="33"/>
      <c r="ELK95" s="76"/>
      <c r="ELL95" s="77"/>
      <c r="ELM95" s="31"/>
      <c r="ELN95" s="31"/>
      <c r="ELO95" s="74"/>
      <c r="ELP95" s="33"/>
      <c r="ELQ95" s="76"/>
      <c r="ELR95" s="77"/>
      <c r="ELS95" s="31"/>
      <c r="ELT95" s="31"/>
      <c r="ELU95" s="74"/>
      <c r="ELV95" s="33"/>
      <c r="ELW95" s="76"/>
      <c r="ELX95" s="77"/>
      <c r="ELY95" s="31"/>
      <c r="ELZ95" s="31"/>
      <c r="EMA95" s="74"/>
      <c r="EMB95" s="33"/>
      <c r="EMC95" s="76"/>
      <c r="EMD95" s="77"/>
      <c r="EME95" s="31"/>
      <c r="EMF95" s="31"/>
      <c r="EMG95" s="74"/>
      <c r="EMH95" s="33"/>
      <c r="EMI95" s="76"/>
      <c r="EMJ95" s="77"/>
      <c r="EMK95" s="31"/>
      <c r="EML95" s="31"/>
      <c r="EMM95" s="74"/>
      <c r="EMN95" s="33"/>
      <c r="EMO95" s="76"/>
      <c r="EMP95" s="77"/>
      <c r="EMQ95" s="31"/>
      <c r="EMR95" s="31"/>
      <c r="EMS95" s="74"/>
      <c r="EMT95" s="33"/>
      <c r="EMU95" s="76"/>
      <c r="EMV95" s="77"/>
      <c r="EMW95" s="31"/>
      <c r="EMX95" s="31"/>
      <c r="EMY95" s="74"/>
      <c r="EMZ95" s="33"/>
      <c r="ENA95" s="76"/>
      <c r="ENB95" s="77"/>
      <c r="ENC95" s="31"/>
      <c r="END95" s="31"/>
      <c r="ENE95" s="74"/>
      <c r="ENF95" s="33"/>
      <c r="ENG95" s="76"/>
      <c r="ENH95" s="77"/>
      <c r="ENI95" s="31"/>
      <c r="ENJ95" s="31"/>
      <c r="ENK95" s="74"/>
      <c r="ENL95" s="33"/>
      <c r="ENM95" s="76"/>
      <c r="ENN95" s="77"/>
      <c r="ENO95" s="31"/>
      <c r="ENP95" s="31"/>
      <c r="ENQ95" s="74"/>
      <c r="ENR95" s="33"/>
      <c r="ENS95" s="76"/>
      <c r="ENT95" s="77"/>
      <c r="ENU95" s="31"/>
      <c r="ENV95" s="31"/>
      <c r="ENW95" s="74"/>
      <c r="ENX95" s="33"/>
      <c r="ENY95" s="76"/>
      <c r="ENZ95" s="77"/>
      <c r="EOA95" s="31"/>
      <c r="EOB95" s="31"/>
      <c r="EOC95" s="74"/>
      <c r="EOD95" s="33"/>
      <c r="EOE95" s="76"/>
      <c r="EOF95" s="77"/>
      <c r="EOG95" s="31"/>
      <c r="EOH95" s="31"/>
      <c r="EOI95" s="74"/>
      <c r="EOJ95" s="33"/>
      <c r="EOK95" s="76"/>
      <c r="EOL95" s="77"/>
      <c r="EOM95" s="31"/>
      <c r="EON95" s="31"/>
      <c r="EOO95" s="74"/>
      <c r="EOP95" s="33"/>
      <c r="EOQ95" s="76"/>
      <c r="EOR95" s="77"/>
      <c r="EOS95" s="31"/>
      <c r="EOT95" s="31"/>
      <c r="EOU95" s="74"/>
      <c r="EOV95" s="33"/>
      <c r="EOW95" s="76"/>
      <c r="EOX95" s="77"/>
      <c r="EOY95" s="31"/>
      <c r="EOZ95" s="31"/>
      <c r="EPA95" s="74"/>
      <c r="EPB95" s="33"/>
      <c r="EPC95" s="76"/>
      <c r="EPD95" s="77"/>
      <c r="EPE95" s="31"/>
      <c r="EPF95" s="31"/>
      <c r="EPG95" s="74"/>
      <c r="EPH95" s="33"/>
      <c r="EPI95" s="76"/>
      <c r="EPJ95" s="77"/>
      <c r="EPK95" s="31"/>
      <c r="EPL95" s="31"/>
      <c r="EPM95" s="74"/>
      <c r="EPN95" s="33"/>
      <c r="EPO95" s="76"/>
      <c r="EPP95" s="77"/>
      <c r="EPQ95" s="31"/>
      <c r="EPR95" s="31"/>
      <c r="EPS95" s="74"/>
      <c r="EPT95" s="33"/>
      <c r="EPU95" s="76"/>
      <c r="EPV95" s="77"/>
      <c r="EPW95" s="31"/>
      <c r="EPX95" s="31"/>
      <c r="EPY95" s="74"/>
      <c r="EPZ95" s="33"/>
      <c r="EQA95" s="76"/>
      <c r="EQB95" s="77"/>
      <c r="EQC95" s="31"/>
      <c r="EQD95" s="31"/>
      <c r="EQE95" s="74"/>
      <c r="EQF95" s="33"/>
      <c r="EQG95" s="76"/>
      <c r="EQH95" s="77"/>
      <c r="EQI95" s="31"/>
      <c r="EQJ95" s="31"/>
      <c r="EQK95" s="74"/>
      <c r="EQL95" s="33"/>
      <c r="EQM95" s="76"/>
      <c r="EQN95" s="77"/>
      <c r="EQO95" s="31"/>
      <c r="EQP95" s="31"/>
      <c r="EQQ95" s="74"/>
      <c r="EQR95" s="33"/>
      <c r="EQS95" s="76"/>
      <c r="EQT95" s="77"/>
      <c r="EQU95" s="31"/>
      <c r="EQV95" s="31"/>
      <c r="EQW95" s="74"/>
      <c r="EQX95" s="33"/>
      <c r="EQY95" s="76"/>
      <c r="EQZ95" s="77"/>
      <c r="ERA95" s="31"/>
      <c r="ERB95" s="31"/>
      <c r="ERC95" s="74"/>
      <c r="ERD95" s="33"/>
      <c r="ERE95" s="76"/>
      <c r="ERF95" s="77"/>
      <c r="ERG95" s="31"/>
      <c r="ERH95" s="31"/>
      <c r="ERI95" s="74"/>
      <c r="ERJ95" s="33"/>
      <c r="ERK95" s="76"/>
      <c r="ERL95" s="77"/>
      <c r="ERM95" s="31"/>
      <c r="ERN95" s="31"/>
      <c r="ERO95" s="74"/>
      <c r="ERP95" s="33"/>
      <c r="ERQ95" s="76"/>
      <c r="ERR95" s="77"/>
      <c r="ERS95" s="31"/>
      <c r="ERT95" s="31"/>
      <c r="ERU95" s="74"/>
      <c r="ERV95" s="33"/>
      <c r="ERW95" s="76"/>
      <c r="ERX95" s="77"/>
      <c r="ERY95" s="31"/>
      <c r="ERZ95" s="31"/>
      <c r="ESA95" s="74"/>
      <c r="ESB95" s="33"/>
      <c r="ESC95" s="76"/>
      <c r="ESD95" s="77"/>
      <c r="ESE95" s="31"/>
      <c r="ESF95" s="31"/>
      <c r="ESG95" s="74"/>
      <c r="ESH95" s="33"/>
      <c r="ESI95" s="76"/>
      <c r="ESJ95" s="77"/>
      <c r="ESK95" s="31"/>
      <c r="ESL95" s="31"/>
      <c r="ESM95" s="74"/>
      <c r="ESN95" s="33"/>
      <c r="ESO95" s="76"/>
      <c r="ESP95" s="77"/>
      <c r="ESQ95" s="31"/>
      <c r="ESR95" s="31"/>
      <c r="ESS95" s="74"/>
      <c r="EST95" s="33"/>
      <c r="ESU95" s="76"/>
      <c r="ESV95" s="77"/>
      <c r="ESW95" s="31"/>
      <c r="ESX95" s="31"/>
      <c r="ESY95" s="74"/>
      <c r="ESZ95" s="33"/>
      <c r="ETA95" s="76"/>
      <c r="ETB95" s="77"/>
      <c r="ETC95" s="31"/>
      <c r="ETD95" s="31"/>
      <c r="ETE95" s="74"/>
      <c r="ETF95" s="33"/>
      <c r="ETG95" s="76"/>
      <c r="ETH95" s="77"/>
      <c r="ETI95" s="31"/>
      <c r="ETJ95" s="31"/>
      <c r="ETK95" s="74"/>
      <c r="ETL95" s="33"/>
      <c r="ETM95" s="76"/>
      <c r="ETN95" s="77"/>
      <c r="ETO95" s="31"/>
      <c r="ETP95" s="31"/>
      <c r="ETQ95" s="74"/>
      <c r="ETR95" s="33"/>
      <c r="ETS95" s="76"/>
      <c r="ETT95" s="77"/>
      <c r="ETU95" s="31"/>
      <c r="ETV95" s="31"/>
      <c r="ETW95" s="74"/>
      <c r="ETX95" s="33"/>
      <c r="ETY95" s="76"/>
      <c r="ETZ95" s="77"/>
      <c r="EUA95" s="31"/>
      <c r="EUB95" s="31"/>
      <c r="EUC95" s="74"/>
      <c r="EUD95" s="33"/>
      <c r="EUE95" s="76"/>
      <c r="EUF95" s="77"/>
      <c r="EUG95" s="31"/>
      <c r="EUH95" s="31"/>
      <c r="EUI95" s="74"/>
      <c r="EUJ95" s="33"/>
      <c r="EUK95" s="76"/>
      <c r="EUL95" s="77"/>
      <c r="EUM95" s="31"/>
      <c r="EUN95" s="31"/>
      <c r="EUO95" s="74"/>
      <c r="EUP95" s="33"/>
      <c r="EUQ95" s="76"/>
      <c r="EUR95" s="77"/>
      <c r="EUS95" s="31"/>
      <c r="EUT95" s="31"/>
      <c r="EUU95" s="74"/>
      <c r="EUV95" s="33"/>
      <c r="EUW95" s="76"/>
      <c r="EUX95" s="77"/>
      <c r="EUY95" s="31"/>
      <c r="EUZ95" s="31"/>
      <c r="EVA95" s="74"/>
      <c r="EVB95" s="33"/>
      <c r="EVC95" s="76"/>
      <c r="EVD95" s="77"/>
      <c r="EVE95" s="31"/>
      <c r="EVF95" s="31"/>
      <c r="EVG95" s="74"/>
      <c r="EVH95" s="33"/>
      <c r="EVI95" s="76"/>
      <c r="EVJ95" s="77"/>
      <c r="EVK95" s="31"/>
      <c r="EVL95" s="31"/>
      <c r="EVM95" s="74"/>
      <c r="EVN95" s="33"/>
      <c r="EVO95" s="76"/>
      <c r="EVP95" s="77"/>
      <c r="EVQ95" s="31"/>
      <c r="EVR95" s="31"/>
      <c r="EVS95" s="74"/>
      <c r="EVT95" s="33"/>
      <c r="EVU95" s="76"/>
      <c r="EVV95" s="77"/>
      <c r="EVW95" s="31"/>
      <c r="EVX95" s="31"/>
      <c r="EVY95" s="74"/>
      <c r="EVZ95" s="33"/>
      <c r="EWA95" s="76"/>
      <c r="EWB95" s="77"/>
      <c r="EWC95" s="31"/>
      <c r="EWD95" s="31"/>
      <c r="EWE95" s="74"/>
      <c r="EWF95" s="33"/>
      <c r="EWG95" s="76"/>
      <c r="EWH95" s="77"/>
      <c r="EWI95" s="31"/>
      <c r="EWJ95" s="31"/>
      <c r="EWK95" s="74"/>
      <c r="EWL95" s="33"/>
      <c r="EWM95" s="76"/>
      <c r="EWN95" s="77"/>
      <c r="EWO95" s="31"/>
      <c r="EWP95" s="31"/>
      <c r="EWQ95" s="74"/>
      <c r="EWR95" s="33"/>
      <c r="EWS95" s="76"/>
      <c r="EWT95" s="77"/>
      <c r="EWU95" s="31"/>
      <c r="EWV95" s="31"/>
      <c r="EWW95" s="74"/>
      <c r="EWX95" s="33"/>
      <c r="EWY95" s="76"/>
      <c r="EWZ95" s="77"/>
      <c r="EXA95" s="31"/>
      <c r="EXB95" s="31"/>
      <c r="EXC95" s="74"/>
      <c r="EXD95" s="33"/>
      <c r="EXE95" s="76"/>
      <c r="EXF95" s="77"/>
      <c r="EXG95" s="31"/>
      <c r="EXH95" s="31"/>
      <c r="EXI95" s="74"/>
      <c r="EXJ95" s="33"/>
      <c r="EXK95" s="76"/>
      <c r="EXL95" s="77"/>
      <c r="EXM95" s="31"/>
      <c r="EXN95" s="31"/>
      <c r="EXO95" s="74"/>
      <c r="EXP95" s="33"/>
      <c r="EXQ95" s="76"/>
      <c r="EXR95" s="77"/>
      <c r="EXS95" s="31"/>
      <c r="EXT95" s="31"/>
      <c r="EXU95" s="74"/>
      <c r="EXV95" s="33"/>
      <c r="EXW95" s="76"/>
      <c r="EXX95" s="77"/>
      <c r="EXY95" s="31"/>
      <c r="EXZ95" s="31"/>
      <c r="EYA95" s="74"/>
      <c r="EYB95" s="33"/>
      <c r="EYC95" s="76"/>
      <c r="EYD95" s="77"/>
      <c r="EYE95" s="31"/>
      <c r="EYF95" s="31"/>
      <c r="EYG95" s="74"/>
      <c r="EYH95" s="33"/>
      <c r="EYI95" s="76"/>
      <c r="EYJ95" s="77"/>
      <c r="EYK95" s="31"/>
      <c r="EYL95" s="31"/>
      <c r="EYM95" s="74"/>
      <c r="EYN95" s="33"/>
      <c r="EYO95" s="76"/>
      <c r="EYP95" s="77"/>
      <c r="EYQ95" s="31"/>
      <c r="EYR95" s="31"/>
      <c r="EYS95" s="74"/>
      <c r="EYT95" s="33"/>
      <c r="EYU95" s="76"/>
      <c r="EYV95" s="77"/>
      <c r="EYW95" s="31"/>
      <c r="EYX95" s="31"/>
      <c r="EYY95" s="74"/>
      <c r="EYZ95" s="33"/>
      <c r="EZA95" s="76"/>
      <c r="EZB95" s="77"/>
      <c r="EZC95" s="31"/>
      <c r="EZD95" s="31"/>
      <c r="EZE95" s="74"/>
      <c r="EZF95" s="33"/>
      <c r="EZG95" s="76"/>
      <c r="EZH95" s="77"/>
      <c r="EZI95" s="31"/>
      <c r="EZJ95" s="31"/>
      <c r="EZK95" s="74"/>
      <c r="EZL95" s="33"/>
      <c r="EZM95" s="76"/>
      <c r="EZN95" s="77"/>
      <c r="EZO95" s="31"/>
      <c r="EZP95" s="31"/>
      <c r="EZQ95" s="74"/>
      <c r="EZR95" s="33"/>
      <c r="EZS95" s="76"/>
      <c r="EZT95" s="77"/>
      <c r="EZU95" s="31"/>
      <c r="EZV95" s="31"/>
      <c r="EZW95" s="74"/>
      <c r="EZX95" s="33"/>
      <c r="EZY95" s="76"/>
      <c r="EZZ95" s="77"/>
      <c r="FAA95" s="31"/>
      <c r="FAB95" s="31"/>
      <c r="FAC95" s="74"/>
      <c r="FAD95" s="33"/>
      <c r="FAE95" s="76"/>
      <c r="FAF95" s="77"/>
      <c r="FAG95" s="31"/>
      <c r="FAH95" s="31"/>
      <c r="FAI95" s="74"/>
      <c r="FAJ95" s="33"/>
      <c r="FAK95" s="76"/>
      <c r="FAL95" s="77"/>
      <c r="FAM95" s="31"/>
      <c r="FAN95" s="31"/>
      <c r="FAO95" s="74"/>
      <c r="FAP95" s="33"/>
      <c r="FAQ95" s="76"/>
      <c r="FAR95" s="77"/>
      <c r="FAS95" s="31"/>
      <c r="FAT95" s="31"/>
      <c r="FAU95" s="74"/>
      <c r="FAV95" s="33"/>
      <c r="FAW95" s="76"/>
      <c r="FAX95" s="77"/>
      <c r="FAY95" s="31"/>
      <c r="FAZ95" s="31"/>
      <c r="FBA95" s="74"/>
      <c r="FBB95" s="33"/>
      <c r="FBC95" s="76"/>
      <c r="FBD95" s="77"/>
      <c r="FBE95" s="31"/>
      <c r="FBF95" s="31"/>
      <c r="FBG95" s="74"/>
      <c r="FBH95" s="33"/>
      <c r="FBI95" s="76"/>
      <c r="FBJ95" s="77"/>
      <c r="FBK95" s="31"/>
      <c r="FBL95" s="31"/>
      <c r="FBM95" s="74"/>
      <c r="FBN95" s="33"/>
      <c r="FBO95" s="76"/>
      <c r="FBP95" s="77"/>
      <c r="FBQ95" s="31"/>
      <c r="FBR95" s="31"/>
      <c r="FBS95" s="74"/>
      <c r="FBT95" s="33"/>
      <c r="FBU95" s="76"/>
      <c r="FBV95" s="77"/>
      <c r="FBW95" s="31"/>
      <c r="FBX95" s="31"/>
      <c r="FBY95" s="74"/>
      <c r="FBZ95" s="33"/>
      <c r="FCA95" s="76"/>
      <c r="FCB95" s="77"/>
      <c r="FCC95" s="31"/>
      <c r="FCD95" s="31"/>
      <c r="FCE95" s="74"/>
      <c r="FCF95" s="33"/>
      <c r="FCG95" s="76"/>
      <c r="FCH95" s="77"/>
      <c r="FCI95" s="31"/>
      <c r="FCJ95" s="31"/>
      <c r="FCK95" s="74"/>
      <c r="FCL95" s="33"/>
      <c r="FCM95" s="76"/>
      <c r="FCN95" s="77"/>
      <c r="FCO95" s="31"/>
      <c r="FCP95" s="31"/>
      <c r="FCQ95" s="74"/>
      <c r="FCR95" s="33"/>
      <c r="FCS95" s="76"/>
      <c r="FCT95" s="77"/>
      <c r="FCU95" s="31"/>
      <c r="FCV95" s="31"/>
      <c r="FCW95" s="74"/>
      <c r="FCX95" s="33"/>
      <c r="FCY95" s="76"/>
      <c r="FCZ95" s="77"/>
      <c r="FDA95" s="31"/>
      <c r="FDB95" s="31"/>
      <c r="FDC95" s="74"/>
      <c r="FDD95" s="33"/>
      <c r="FDE95" s="76"/>
      <c r="FDF95" s="77"/>
      <c r="FDG95" s="31"/>
      <c r="FDH95" s="31"/>
      <c r="FDI95" s="74"/>
      <c r="FDJ95" s="33"/>
      <c r="FDK95" s="76"/>
      <c r="FDL95" s="77"/>
      <c r="FDM95" s="31"/>
      <c r="FDN95" s="31"/>
      <c r="FDO95" s="74"/>
      <c r="FDP95" s="33"/>
      <c r="FDQ95" s="76"/>
      <c r="FDR95" s="77"/>
      <c r="FDS95" s="31"/>
      <c r="FDT95" s="31"/>
      <c r="FDU95" s="74"/>
      <c r="FDV95" s="33"/>
      <c r="FDW95" s="76"/>
      <c r="FDX95" s="77"/>
      <c r="FDY95" s="31"/>
      <c r="FDZ95" s="31"/>
      <c r="FEA95" s="74"/>
      <c r="FEB95" s="33"/>
      <c r="FEC95" s="76"/>
      <c r="FED95" s="77"/>
      <c r="FEE95" s="31"/>
      <c r="FEF95" s="31"/>
      <c r="FEG95" s="74"/>
      <c r="FEH95" s="33"/>
      <c r="FEI95" s="76"/>
      <c r="FEJ95" s="77"/>
      <c r="FEK95" s="31"/>
      <c r="FEL95" s="31"/>
      <c r="FEM95" s="74"/>
      <c r="FEN95" s="33"/>
      <c r="FEO95" s="76"/>
      <c r="FEP95" s="77"/>
      <c r="FEQ95" s="31"/>
      <c r="FER95" s="31"/>
      <c r="FES95" s="74"/>
      <c r="FET95" s="33"/>
      <c r="FEU95" s="76"/>
      <c r="FEV95" s="77"/>
      <c r="FEW95" s="31"/>
      <c r="FEX95" s="31"/>
      <c r="FEY95" s="74"/>
      <c r="FEZ95" s="33"/>
      <c r="FFA95" s="76"/>
      <c r="FFB95" s="77"/>
      <c r="FFC95" s="31"/>
      <c r="FFD95" s="31"/>
      <c r="FFE95" s="74"/>
      <c r="FFF95" s="33"/>
      <c r="FFG95" s="76"/>
      <c r="FFH95" s="77"/>
      <c r="FFI95" s="31"/>
      <c r="FFJ95" s="31"/>
      <c r="FFK95" s="74"/>
      <c r="FFL95" s="33"/>
      <c r="FFM95" s="76"/>
      <c r="FFN95" s="77"/>
      <c r="FFO95" s="31"/>
      <c r="FFP95" s="31"/>
      <c r="FFQ95" s="74"/>
      <c r="FFR95" s="33"/>
      <c r="FFS95" s="76"/>
      <c r="FFT95" s="77"/>
      <c r="FFU95" s="31"/>
      <c r="FFV95" s="31"/>
      <c r="FFW95" s="74"/>
      <c r="FFX95" s="33"/>
      <c r="FFY95" s="76"/>
      <c r="FFZ95" s="77"/>
      <c r="FGA95" s="31"/>
      <c r="FGB95" s="31"/>
      <c r="FGC95" s="74"/>
      <c r="FGD95" s="33"/>
      <c r="FGE95" s="76"/>
      <c r="FGF95" s="77"/>
      <c r="FGG95" s="31"/>
      <c r="FGH95" s="31"/>
      <c r="FGI95" s="74"/>
      <c r="FGJ95" s="33"/>
      <c r="FGK95" s="76"/>
      <c r="FGL95" s="77"/>
      <c r="FGM95" s="31"/>
      <c r="FGN95" s="31"/>
      <c r="FGO95" s="74"/>
      <c r="FGP95" s="33"/>
      <c r="FGQ95" s="76"/>
      <c r="FGR95" s="77"/>
      <c r="FGS95" s="31"/>
      <c r="FGT95" s="31"/>
      <c r="FGU95" s="74"/>
      <c r="FGV95" s="33"/>
      <c r="FGW95" s="76"/>
      <c r="FGX95" s="77"/>
      <c r="FGY95" s="31"/>
      <c r="FGZ95" s="31"/>
      <c r="FHA95" s="74"/>
      <c r="FHB95" s="33"/>
      <c r="FHC95" s="76"/>
      <c r="FHD95" s="77"/>
      <c r="FHE95" s="31"/>
      <c r="FHF95" s="31"/>
      <c r="FHG95" s="74"/>
      <c r="FHH95" s="33"/>
      <c r="FHI95" s="76"/>
      <c r="FHJ95" s="77"/>
      <c r="FHK95" s="31"/>
      <c r="FHL95" s="31"/>
      <c r="FHM95" s="74"/>
      <c r="FHN95" s="33"/>
      <c r="FHO95" s="76"/>
      <c r="FHP95" s="77"/>
      <c r="FHQ95" s="31"/>
      <c r="FHR95" s="31"/>
      <c r="FHS95" s="74"/>
      <c r="FHT95" s="33"/>
      <c r="FHU95" s="76"/>
      <c r="FHV95" s="77"/>
      <c r="FHW95" s="31"/>
      <c r="FHX95" s="31"/>
      <c r="FHY95" s="74"/>
      <c r="FHZ95" s="33"/>
      <c r="FIA95" s="76"/>
      <c r="FIB95" s="77"/>
      <c r="FIC95" s="31"/>
      <c r="FID95" s="31"/>
      <c r="FIE95" s="74"/>
      <c r="FIF95" s="33"/>
      <c r="FIG95" s="76"/>
      <c r="FIH95" s="77"/>
      <c r="FII95" s="31"/>
      <c r="FIJ95" s="31"/>
      <c r="FIK95" s="74"/>
      <c r="FIL95" s="33"/>
      <c r="FIM95" s="76"/>
      <c r="FIN95" s="77"/>
      <c r="FIO95" s="31"/>
      <c r="FIP95" s="31"/>
      <c r="FIQ95" s="74"/>
      <c r="FIR95" s="33"/>
      <c r="FIS95" s="76"/>
      <c r="FIT95" s="77"/>
      <c r="FIU95" s="31"/>
      <c r="FIV95" s="31"/>
      <c r="FIW95" s="74"/>
      <c r="FIX95" s="33"/>
      <c r="FIY95" s="76"/>
      <c r="FIZ95" s="77"/>
      <c r="FJA95" s="31"/>
      <c r="FJB95" s="31"/>
      <c r="FJC95" s="74"/>
      <c r="FJD95" s="33"/>
      <c r="FJE95" s="76"/>
      <c r="FJF95" s="77"/>
      <c r="FJG95" s="31"/>
      <c r="FJH95" s="31"/>
      <c r="FJI95" s="74"/>
      <c r="FJJ95" s="33"/>
      <c r="FJK95" s="76"/>
      <c r="FJL95" s="77"/>
      <c r="FJM95" s="31"/>
      <c r="FJN95" s="31"/>
      <c r="FJO95" s="74"/>
      <c r="FJP95" s="33"/>
      <c r="FJQ95" s="76"/>
      <c r="FJR95" s="77"/>
      <c r="FJS95" s="31"/>
      <c r="FJT95" s="31"/>
      <c r="FJU95" s="74"/>
      <c r="FJV95" s="33"/>
      <c r="FJW95" s="76"/>
      <c r="FJX95" s="77"/>
      <c r="FJY95" s="31"/>
      <c r="FJZ95" s="31"/>
      <c r="FKA95" s="74"/>
      <c r="FKB95" s="33"/>
      <c r="FKC95" s="76"/>
      <c r="FKD95" s="77"/>
      <c r="FKE95" s="31"/>
      <c r="FKF95" s="31"/>
      <c r="FKG95" s="74"/>
      <c r="FKH95" s="33"/>
      <c r="FKI95" s="76"/>
      <c r="FKJ95" s="77"/>
      <c r="FKK95" s="31"/>
      <c r="FKL95" s="31"/>
      <c r="FKM95" s="74"/>
      <c r="FKN95" s="33"/>
      <c r="FKO95" s="76"/>
      <c r="FKP95" s="77"/>
      <c r="FKQ95" s="31"/>
      <c r="FKR95" s="31"/>
      <c r="FKS95" s="74"/>
      <c r="FKT95" s="33"/>
      <c r="FKU95" s="76"/>
      <c r="FKV95" s="77"/>
      <c r="FKW95" s="31"/>
      <c r="FKX95" s="31"/>
      <c r="FKY95" s="74"/>
      <c r="FKZ95" s="33"/>
      <c r="FLA95" s="76"/>
      <c r="FLB95" s="77"/>
      <c r="FLC95" s="31"/>
      <c r="FLD95" s="31"/>
      <c r="FLE95" s="74"/>
      <c r="FLF95" s="33"/>
      <c r="FLG95" s="76"/>
      <c r="FLH95" s="77"/>
      <c r="FLI95" s="31"/>
      <c r="FLJ95" s="31"/>
      <c r="FLK95" s="74"/>
      <c r="FLL95" s="33"/>
      <c r="FLM95" s="76"/>
      <c r="FLN95" s="77"/>
      <c r="FLO95" s="31"/>
      <c r="FLP95" s="31"/>
      <c r="FLQ95" s="74"/>
      <c r="FLR95" s="33"/>
      <c r="FLS95" s="76"/>
      <c r="FLT95" s="77"/>
      <c r="FLU95" s="31"/>
      <c r="FLV95" s="31"/>
      <c r="FLW95" s="74"/>
      <c r="FLX95" s="33"/>
      <c r="FLY95" s="76"/>
      <c r="FLZ95" s="77"/>
      <c r="FMA95" s="31"/>
      <c r="FMB95" s="31"/>
      <c r="FMC95" s="74"/>
      <c r="FMD95" s="33"/>
      <c r="FME95" s="76"/>
      <c r="FMF95" s="77"/>
      <c r="FMG95" s="31"/>
      <c r="FMH95" s="31"/>
      <c r="FMI95" s="74"/>
      <c r="FMJ95" s="33"/>
      <c r="FMK95" s="76"/>
      <c r="FML95" s="77"/>
      <c r="FMM95" s="31"/>
      <c r="FMN95" s="31"/>
      <c r="FMO95" s="74"/>
      <c r="FMP95" s="33"/>
      <c r="FMQ95" s="76"/>
      <c r="FMR95" s="77"/>
      <c r="FMS95" s="31"/>
      <c r="FMT95" s="31"/>
      <c r="FMU95" s="74"/>
      <c r="FMV95" s="33"/>
      <c r="FMW95" s="76"/>
      <c r="FMX95" s="77"/>
      <c r="FMY95" s="31"/>
      <c r="FMZ95" s="31"/>
      <c r="FNA95" s="74"/>
      <c r="FNB95" s="33"/>
      <c r="FNC95" s="76"/>
      <c r="FND95" s="77"/>
      <c r="FNE95" s="31"/>
      <c r="FNF95" s="31"/>
      <c r="FNG95" s="74"/>
      <c r="FNH95" s="33"/>
      <c r="FNI95" s="76"/>
      <c r="FNJ95" s="77"/>
      <c r="FNK95" s="31"/>
      <c r="FNL95" s="31"/>
      <c r="FNM95" s="74"/>
      <c r="FNN95" s="33"/>
      <c r="FNO95" s="76"/>
      <c r="FNP95" s="77"/>
      <c r="FNQ95" s="31"/>
      <c r="FNR95" s="31"/>
      <c r="FNS95" s="74"/>
      <c r="FNT95" s="33"/>
      <c r="FNU95" s="76"/>
      <c r="FNV95" s="77"/>
      <c r="FNW95" s="31"/>
      <c r="FNX95" s="31"/>
      <c r="FNY95" s="74"/>
      <c r="FNZ95" s="33"/>
      <c r="FOA95" s="76"/>
      <c r="FOB95" s="77"/>
      <c r="FOC95" s="31"/>
      <c r="FOD95" s="31"/>
      <c r="FOE95" s="74"/>
      <c r="FOF95" s="33"/>
      <c r="FOG95" s="76"/>
      <c r="FOH95" s="77"/>
      <c r="FOI95" s="31"/>
      <c r="FOJ95" s="31"/>
      <c r="FOK95" s="74"/>
      <c r="FOL95" s="33"/>
      <c r="FOM95" s="76"/>
      <c r="FON95" s="77"/>
      <c r="FOO95" s="31"/>
      <c r="FOP95" s="31"/>
      <c r="FOQ95" s="74"/>
      <c r="FOR95" s="33"/>
      <c r="FOS95" s="76"/>
      <c r="FOT95" s="77"/>
      <c r="FOU95" s="31"/>
      <c r="FOV95" s="31"/>
      <c r="FOW95" s="74"/>
      <c r="FOX95" s="33"/>
      <c r="FOY95" s="76"/>
      <c r="FOZ95" s="77"/>
      <c r="FPA95" s="31"/>
      <c r="FPB95" s="31"/>
      <c r="FPC95" s="74"/>
      <c r="FPD95" s="33"/>
      <c r="FPE95" s="76"/>
      <c r="FPF95" s="77"/>
      <c r="FPG95" s="31"/>
      <c r="FPH95" s="31"/>
      <c r="FPI95" s="74"/>
      <c r="FPJ95" s="33"/>
      <c r="FPK95" s="76"/>
      <c r="FPL95" s="77"/>
      <c r="FPM95" s="31"/>
      <c r="FPN95" s="31"/>
      <c r="FPO95" s="74"/>
      <c r="FPP95" s="33"/>
      <c r="FPQ95" s="76"/>
      <c r="FPR95" s="77"/>
      <c r="FPS95" s="31"/>
      <c r="FPT95" s="31"/>
      <c r="FPU95" s="74"/>
      <c r="FPV95" s="33"/>
      <c r="FPW95" s="76"/>
      <c r="FPX95" s="77"/>
      <c r="FPY95" s="31"/>
      <c r="FPZ95" s="31"/>
      <c r="FQA95" s="74"/>
      <c r="FQB95" s="33"/>
      <c r="FQC95" s="76"/>
      <c r="FQD95" s="77"/>
      <c r="FQE95" s="31"/>
      <c r="FQF95" s="31"/>
      <c r="FQG95" s="74"/>
      <c r="FQH95" s="33"/>
      <c r="FQI95" s="76"/>
      <c r="FQJ95" s="77"/>
      <c r="FQK95" s="31"/>
      <c r="FQL95" s="31"/>
      <c r="FQM95" s="74"/>
      <c r="FQN95" s="33"/>
      <c r="FQO95" s="76"/>
      <c r="FQP95" s="77"/>
      <c r="FQQ95" s="31"/>
      <c r="FQR95" s="31"/>
      <c r="FQS95" s="74"/>
      <c r="FQT95" s="33"/>
      <c r="FQU95" s="76"/>
      <c r="FQV95" s="77"/>
      <c r="FQW95" s="31"/>
      <c r="FQX95" s="31"/>
      <c r="FQY95" s="74"/>
      <c r="FQZ95" s="33"/>
      <c r="FRA95" s="76"/>
      <c r="FRB95" s="77"/>
      <c r="FRC95" s="31"/>
      <c r="FRD95" s="31"/>
      <c r="FRE95" s="74"/>
      <c r="FRF95" s="33"/>
      <c r="FRG95" s="76"/>
      <c r="FRH95" s="77"/>
      <c r="FRI95" s="31"/>
      <c r="FRJ95" s="31"/>
      <c r="FRK95" s="74"/>
      <c r="FRL95" s="33"/>
      <c r="FRM95" s="76"/>
      <c r="FRN95" s="77"/>
      <c r="FRO95" s="31"/>
      <c r="FRP95" s="31"/>
      <c r="FRQ95" s="74"/>
      <c r="FRR95" s="33"/>
      <c r="FRS95" s="76"/>
      <c r="FRT95" s="77"/>
      <c r="FRU95" s="31"/>
      <c r="FRV95" s="31"/>
      <c r="FRW95" s="74"/>
      <c r="FRX95" s="33"/>
      <c r="FRY95" s="76"/>
      <c r="FRZ95" s="77"/>
      <c r="FSA95" s="31"/>
      <c r="FSB95" s="31"/>
      <c r="FSC95" s="74"/>
      <c r="FSD95" s="33"/>
      <c r="FSE95" s="76"/>
      <c r="FSF95" s="77"/>
      <c r="FSG95" s="31"/>
      <c r="FSH95" s="31"/>
      <c r="FSI95" s="74"/>
      <c r="FSJ95" s="33"/>
      <c r="FSK95" s="76"/>
      <c r="FSL95" s="77"/>
      <c r="FSM95" s="31"/>
      <c r="FSN95" s="31"/>
      <c r="FSO95" s="74"/>
      <c r="FSP95" s="33"/>
      <c r="FSQ95" s="76"/>
      <c r="FSR95" s="77"/>
      <c r="FSS95" s="31"/>
      <c r="FST95" s="31"/>
      <c r="FSU95" s="74"/>
      <c r="FSV95" s="33"/>
      <c r="FSW95" s="76"/>
      <c r="FSX95" s="77"/>
      <c r="FSY95" s="31"/>
      <c r="FSZ95" s="31"/>
      <c r="FTA95" s="74"/>
      <c r="FTB95" s="33"/>
      <c r="FTC95" s="76"/>
      <c r="FTD95" s="77"/>
      <c r="FTE95" s="31"/>
      <c r="FTF95" s="31"/>
      <c r="FTG95" s="74"/>
      <c r="FTH95" s="33"/>
      <c r="FTI95" s="76"/>
      <c r="FTJ95" s="77"/>
      <c r="FTK95" s="31"/>
      <c r="FTL95" s="31"/>
      <c r="FTM95" s="74"/>
      <c r="FTN95" s="33"/>
      <c r="FTO95" s="76"/>
      <c r="FTP95" s="77"/>
      <c r="FTQ95" s="31"/>
      <c r="FTR95" s="31"/>
      <c r="FTS95" s="74"/>
      <c r="FTT95" s="33"/>
      <c r="FTU95" s="76"/>
      <c r="FTV95" s="77"/>
      <c r="FTW95" s="31"/>
      <c r="FTX95" s="31"/>
      <c r="FTY95" s="74"/>
      <c r="FTZ95" s="33"/>
      <c r="FUA95" s="76"/>
      <c r="FUB95" s="77"/>
      <c r="FUC95" s="31"/>
      <c r="FUD95" s="31"/>
      <c r="FUE95" s="74"/>
      <c r="FUF95" s="33"/>
      <c r="FUG95" s="76"/>
      <c r="FUH95" s="77"/>
      <c r="FUI95" s="31"/>
      <c r="FUJ95" s="31"/>
      <c r="FUK95" s="74"/>
      <c r="FUL95" s="33"/>
      <c r="FUM95" s="76"/>
      <c r="FUN95" s="77"/>
      <c r="FUO95" s="31"/>
      <c r="FUP95" s="31"/>
      <c r="FUQ95" s="74"/>
      <c r="FUR95" s="33"/>
      <c r="FUS95" s="76"/>
      <c r="FUT95" s="77"/>
      <c r="FUU95" s="31"/>
      <c r="FUV95" s="31"/>
      <c r="FUW95" s="74"/>
      <c r="FUX95" s="33"/>
      <c r="FUY95" s="76"/>
      <c r="FUZ95" s="77"/>
      <c r="FVA95" s="31"/>
      <c r="FVB95" s="31"/>
      <c r="FVC95" s="74"/>
      <c r="FVD95" s="33"/>
      <c r="FVE95" s="76"/>
      <c r="FVF95" s="77"/>
      <c r="FVG95" s="31"/>
      <c r="FVH95" s="31"/>
      <c r="FVI95" s="74"/>
      <c r="FVJ95" s="33"/>
      <c r="FVK95" s="76"/>
      <c r="FVL95" s="77"/>
      <c r="FVM95" s="31"/>
      <c r="FVN95" s="31"/>
      <c r="FVO95" s="74"/>
      <c r="FVP95" s="33"/>
      <c r="FVQ95" s="76"/>
      <c r="FVR95" s="77"/>
      <c r="FVS95" s="31"/>
      <c r="FVT95" s="31"/>
      <c r="FVU95" s="74"/>
      <c r="FVV95" s="33"/>
      <c r="FVW95" s="76"/>
      <c r="FVX95" s="77"/>
      <c r="FVY95" s="31"/>
      <c r="FVZ95" s="31"/>
      <c r="FWA95" s="74"/>
      <c r="FWB95" s="33"/>
      <c r="FWC95" s="76"/>
      <c r="FWD95" s="77"/>
      <c r="FWE95" s="31"/>
      <c r="FWF95" s="31"/>
      <c r="FWG95" s="74"/>
      <c r="FWH95" s="33"/>
      <c r="FWI95" s="76"/>
      <c r="FWJ95" s="77"/>
      <c r="FWK95" s="31"/>
      <c r="FWL95" s="31"/>
      <c r="FWM95" s="74"/>
      <c r="FWN95" s="33"/>
      <c r="FWO95" s="76"/>
      <c r="FWP95" s="77"/>
      <c r="FWQ95" s="31"/>
      <c r="FWR95" s="31"/>
      <c r="FWS95" s="74"/>
      <c r="FWT95" s="33"/>
      <c r="FWU95" s="76"/>
      <c r="FWV95" s="77"/>
      <c r="FWW95" s="31"/>
      <c r="FWX95" s="31"/>
      <c r="FWY95" s="74"/>
      <c r="FWZ95" s="33"/>
      <c r="FXA95" s="76"/>
      <c r="FXB95" s="77"/>
      <c r="FXC95" s="31"/>
      <c r="FXD95" s="31"/>
      <c r="FXE95" s="74"/>
      <c r="FXF95" s="33"/>
      <c r="FXG95" s="76"/>
      <c r="FXH95" s="77"/>
      <c r="FXI95" s="31"/>
      <c r="FXJ95" s="31"/>
      <c r="FXK95" s="74"/>
      <c r="FXL95" s="33"/>
      <c r="FXM95" s="76"/>
      <c r="FXN95" s="77"/>
      <c r="FXO95" s="31"/>
      <c r="FXP95" s="31"/>
      <c r="FXQ95" s="74"/>
      <c r="FXR95" s="33"/>
      <c r="FXS95" s="76"/>
      <c r="FXT95" s="77"/>
      <c r="FXU95" s="31"/>
      <c r="FXV95" s="31"/>
      <c r="FXW95" s="74"/>
      <c r="FXX95" s="33"/>
      <c r="FXY95" s="76"/>
      <c r="FXZ95" s="77"/>
      <c r="FYA95" s="31"/>
      <c r="FYB95" s="31"/>
      <c r="FYC95" s="74"/>
      <c r="FYD95" s="33"/>
      <c r="FYE95" s="76"/>
      <c r="FYF95" s="77"/>
      <c r="FYG95" s="31"/>
      <c r="FYH95" s="31"/>
      <c r="FYI95" s="74"/>
      <c r="FYJ95" s="33"/>
      <c r="FYK95" s="76"/>
      <c r="FYL95" s="77"/>
      <c r="FYM95" s="31"/>
      <c r="FYN95" s="31"/>
      <c r="FYO95" s="74"/>
      <c r="FYP95" s="33"/>
      <c r="FYQ95" s="76"/>
      <c r="FYR95" s="77"/>
      <c r="FYS95" s="31"/>
      <c r="FYT95" s="31"/>
      <c r="FYU95" s="74"/>
      <c r="FYV95" s="33"/>
      <c r="FYW95" s="76"/>
      <c r="FYX95" s="77"/>
      <c r="FYY95" s="31"/>
      <c r="FYZ95" s="31"/>
      <c r="FZA95" s="74"/>
      <c r="FZB95" s="33"/>
      <c r="FZC95" s="76"/>
      <c r="FZD95" s="77"/>
      <c r="FZE95" s="31"/>
      <c r="FZF95" s="31"/>
      <c r="FZG95" s="74"/>
      <c r="FZH95" s="33"/>
      <c r="FZI95" s="76"/>
      <c r="FZJ95" s="77"/>
      <c r="FZK95" s="31"/>
      <c r="FZL95" s="31"/>
      <c r="FZM95" s="74"/>
      <c r="FZN95" s="33"/>
      <c r="FZO95" s="76"/>
      <c r="FZP95" s="77"/>
      <c r="FZQ95" s="31"/>
      <c r="FZR95" s="31"/>
      <c r="FZS95" s="74"/>
      <c r="FZT95" s="33"/>
      <c r="FZU95" s="76"/>
      <c r="FZV95" s="77"/>
      <c r="FZW95" s="31"/>
      <c r="FZX95" s="31"/>
      <c r="FZY95" s="74"/>
      <c r="FZZ95" s="33"/>
      <c r="GAA95" s="76"/>
      <c r="GAB95" s="77"/>
      <c r="GAC95" s="31"/>
      <c r="GAD95" s="31"/>
      <c r="GAE95" s="74"/>
      <c r="GAF95" s="33"/>
      <c r="GAG95" s="76"/>
      <c r="GAH95" s="77"/>
      <c r="GAI95" s="31"/>
      <c r="GAJ95" s="31"/>
      <c r="GAK95" s="74"/>
      <c r="GAL95" s="33"/>
      <c r="GAM95" s="76"/>
      <c r="GAN95" s="77"/>
      <c r="GAO95" s="31"/>
      <c r="GAP95" s="31"/>
      <c r="GAQ95" s="74"/>
      <c r="GAR95" s="33"/>
      <c r="GAS95" s="76"/>
      <c r="GAT95" s="77"/>
      <c r="GAU95" s="31"/>
      <c r="GAV95" s="31"/>
      <c r="GAW95" s="74"/>
      <c r="GAX95" s="33"/>
      <c r="GAY95" s="76"/>
      <c r="GAZ95" s="77"/>
      <c r="GBA95" s="31"/>
      <c r="GBB95" s="31"/>
      <c r="GBC95" s="74"/>
      <c r="GBD95" s="33"/>
      <c r="GBE95" s="76"/>
      <c r="GBF95" s="77"/>
      <c r="GBG95" s="31"/>
      <c r="GBH95" s="31"/>
      <c r="GBI95" s="74"/>
      <c r="GBJ95" s="33"/>
      <c r="GBK95" s="76"/>
      <c r="GBL95" s="77"/>
      <c r="GBM95" s="31"/>
      <c r="GBN95" s="31"/>
      <c r="GBO95" s="74"/>
      <c r="GBP95" s="33"/>
      <c r="GBQ95" s="76"/>
      <c r="GBR95" s="77"/>
      <c r="GBS95" s="31"/>
      <c r="GBT95" s="31"/>
      <c r="GBU95" s="74"/>
      <c r="GBV95" s="33"/>
      <c r="GBW95" s="76"/>
      <c r="GBX95" s="77"/>
      <c r="GBY95" s="31"/>
      <c r="GBZ95" s="31"/>
      <c r="GCA95" s="74"/>
      <c r="GCB95" s="33"/>
      <c r="GCC95" s="76"/>
      <c r="GCD95" s="77"/>
      <c r="GCE95" s="31"/>
      <c r="GCF95" s="31"/>
      <c r="GCG95" s="74"/>
      <c r="GCH95" s="33"/>
      <c r="GCI95" s="76"/>
      <c r="GCJ95" s="77"/>
      <c r="GCK95" s="31"/>
      <c r="GCL95" s="31"/>
      <c r="GCM95" s="74"/>
      <c r="GCN95" s="33"/>
      <c r="GCO95" s="76"/>
      <c r="GCP95" s="77"/>
      <c r="GCQ95" s="31"/>
      <c r="GCR95" s="31"/>
      <c r="GCS95" s="74"/>
      <c r="GCT95" s="33"/>
      <c r="GCU95" s="76"/>
      <c r="GCV95" s="77"/>
      <c r="GCW95" s="31"/>
      <c r="GCX95" s="31"/>
      <c r="GCY95" s="74"/>
      <c r="GCZ95" s="33"/>
      <c r="GDA95" s="76"/>
      <c r="GDB95" s="77"/>
      <c r="GDC95" s="31"/>
      <c r="GDD95" s="31"/>
      <c r="GDE95" s="74"/>
      <c r="GDF95" s="33"/>
      <c r="GDG95" s="76"/>
      <c r="GDH95" s="77"/>
      <c r="GDI95" s="31"/>
      <c r="GDJ95" s="31"/>
      <c r="GDK95" s="74"/>
      <c r="GDL95" s="33"/>
      <c r="GDM95" s="76"/>
      <c r="GDN95" s="77"/>
      <c r="GDO95" s="31"/>
      <c r="GDP95" s="31"/>
      <c r="GDQ95" s="74"/>
      <c r="GDR95" s="33"/>
      <c r="GDS95" s="76"/>
      <c r="GDT95" s="77"/>
      <c r="GDU95" s="31"/>
      <c r="GDV95" s="31"/>
      <c r="GDW95" s="74"/>
      <c r="GDX95" s="33"/>
      <c r="GDY95" s="76"/>
      <c r="GDZ95" s="77"/>
      <c r="GEA95" s="31"/>
      <c r="GEB95" s="31"/>
      <c r="GEC95" s="74"/>
      <c r="GED95" s="33"/>
      <c r="GEE95" s="76"/>
      <c r="GEF95" s="77"/>
      <c r="GEG95" s="31"/>
      <c r="GEH95" s="31"/>
      <c r="GEI95" s="74"/>
      <c r="GEJ95" s="33"/>
      <c r="GEK95" s="76"/>
      <c r="GEL95" s="77"/>
      <c r="GEM95" s="31"/>
      <c r="GEN95" s="31"/>
      <c r="GEO95" s="74"/>
      <c r="GEP95" s="33"/>
      <c r="GEQ95" s="76"/>
      <c r="GER95" s="77"/>
      <c r="GES95" s="31"/>
      <c r="GET95" s="31"/>
      <c r="GEU95" s="74"/>
      <c r="GEV95" s="33"/>
      <c r="GEW95" s="76"/>
      <c r="GEX95" s="77"/>
      <c r="GEY95" s="31"/>
      <c r="GEZ95" s="31"/>
      <c r="GFA95" s="74"/>
      <c r="GFB95" s="33"/>
      <c r="GFC95" s="76"/>
      <c r="GFD95" s="77"/>
      <c r="GFE95" s="31"/>
      <c r="GFF95" s="31"/>
      <c r="GFG95" s="74"/>
      <c r="GFH95" s="33"/>
      <c r="GFI95" s="76"/>
      <c r="GFJ95" s="77"/>
      <c r="GFK95" s="31"/>
      <c r="GFL95" s="31"/>
      <c r="GFM95" s="74"/>
      <c r="GFN95" s="33"/>
      <c r="GFO95" s="76"/>
      <c r="GFP95" s="77"/>
      <c r="GFQ95" s="31"/>
      <c r="GFR95" s="31"/>
      <c r="GFS95" s="74"/>
      <c r="GFT95" s="33"/>
      <c r="GFU95" s="76"/>
      <c r="GFV95" s="77"/>
      <c r="GFW95" s="31"/>
      <c r="GFX95" s="31"/>
      <c r="GFY95" s="74"/>
      <c r="GFZ95" s="33"/>
      <c r="GGA95" s="76"/>
      <c r="GGB95" s="77"/>
      <c r="GGC95" s="31"/>
      <c r="GGD95" s="31"/>
      <c r="GGE95" s="74"/>
      <c r="GGF95" s="33"/>
      <c r="GGG95" s="76"/>
      <c r="GGH95" s="77"/>
      <c r="GGI95" s="31"/>
      <c r="GGJ95" s="31"/>
      <c r="GGK95" s="74"/>
      <c r="GGL95" s="33"/>
      <c r="GGM95" s="76"/>
      <c r="GGN95" s="77"/>
      <c r="GGO95" s="31"/>
      <c r="GGP95" s="31"/>
      <c r="GGQ95" s="74"/>
      <c r="GGR95" s="33"/>
      <c r="GGS95" s="76"/>
      <c r="GGT95" s="77"/>
      <c r="GGU95" s="31"/>
      <c r="GGV95" s="31"/>
      <c r="GGW95" s="74"/>
      <c r="GGX95" s="33"/>
      <c r="GGY95" s="76"/>
      <c r="GGZ95" s="77"/>
      <c r="GHA95" s="31"/>
      <c r="GHB95" s="31"/>
      <c r="GHC95" s="74"/>
      <c r="GHD95" s="33"/>
      <c r="GHE95" s="76"/>
      <c r="GHF95" s="77"/>
      <c r="GHG95" s="31"/>
      <c r="GHH95" s="31"/>
      <c r="GHI95" s="74"/>
      <c r="GHJ95" s="33"/>
      <c r="GHK95" s="76"/>
      <c r="GHL95" s="77"/>
      <c r="GHM95" s="31"/>
      <c r="GHN95" s="31"/>
      <c r="GHO95" s="74"/>
      <c r="GHP95" s="33"/>
      <c r="GHQ95" s="76"/>
      <c r="GHR95" s="77"/>
      <c r="GHS95" s="31"/>
      <c r="GHT95" s="31"/>
      <c r="GHU95" s="74"/>
      <c r="GHV95" s="33"/>
      <c r="GHW95" s="76"/>
      <c r="GHX95" s="77"/>
      <c r="GHY95" s="31"/>
      <c r="GHZ95" s="31"/>
      <c r="GIA95" s="74"/>
      <c r="GIB95" s="33"/>
      <c r="GIC95" s="76"/>
      <c r="GID95" s="77"/>
      <c r="GIE95" s="31"/>
      <c r="GIF95" s="31"/>
      <c r="GIG95" s="74"/>
      <c r="GIH95" s="33"/>
      <c r="GII95" s="76"/>
      <c r="GIJ95" s="77"/>
      <c r="GIK95" s="31"/>
      <c r="GIL95" s="31"/>
      <c r="GIM95" s="74"/>
      <c r="GIN95" s="33"/>
      <c r="GIO95" s="76"/>
      <c r="GIP95" s="77"/>
      <c r="GIQ95" s="31"/>
      <c r="GIR95" s="31"/>
      <c r="GIS95" s="74"/>
      <c r="GIT95" s="33"/>
      <c r="GIU95" s="76"/>
      <c r="GIV95" s="77"/>
      <c r="GIW95" s="31"/>
      <c r="GIX95" s="31"/>
      <c r="GIY95" s="74"/>
      <c r="GIZ95" s="33"/>
      <c r="GJA95" s="76"/>
      <c r="GJB95" s="77"/>
      <c r="GJC95" s="31"/>
      <c r="GJD95" s="31"/>
      <c r="GJE95" s="74"/>
      <c r="GJF95" s="33"/>
      <c r="GJG95" s="76"/>
      <c r="GJH95" s="77"/>
      <c r="GJI95" s="31"/>
      <c r="GJJ95" s="31"/>
      <c r="GJK95" s="74"/>
      <c r="GJL95" s="33"/>
      <c r="GJM95" s="76"/>
      <c r="GJN95" s="77"/>
      <c r="GJO95" s="31"/>
      <c r="GJP95" s="31"/>
      <c r="GJQ95" s="74"/>
      <c r="GJR95" s="33"/>
      <c r="GJS95" s="76"/>
      <c r="GJT95" s="77"/>
      <c r="GJU95" s="31"/>
      <c r="GJV95" s="31"/>
      <c r="GJW95" s="74"/>
      <c r="GJX95" s="33"/>
      <c r="GJY95" s="76"/>
      <c r="GJZ95" s="77"/>
      <c r="GKA95" s="31"/>
      <c r="GKB95" s="31"/>
      <c r="GKC95" s="74"/>
      <c r="GKD95" s="33"/>
      <c r="GKE95" s="76"/>
      <c r="GKF95" s="77"/>
      <c r="GKG95" s="31"/>
      <c r="GKH95" s="31"/>
      <c r="GKI95" s="74"/>
      <c r="GKJ95" s="33"/>
      <c r="GKK95" s="76"/>
      <c r="GKL95" s="77"/>
      <c r="GKM95" s="31"/>
      <c r="GKN95" s="31"/>
      <c r="GKO95" s="74"/>
      <c r="GKP95" s="33"/>
      <c r="GKQ95" s="76"/>
      <c r="GKR95" s="77"/>
      <c r="GKS95" s="31"/>
      <c r="GKT95" s="31"/>
      <c r="GKU95" s="74"/>
      <c r="GKV95" s="33"/>
      <c r="GKW95" s="76"/>
      <c r="GKX95" s="77"/>
      <c r="GKY95" s="31"/>
      <c r="GKZ95" s="31"/>
      <c r="GLA95" s="74"/>
      <c r="GLB95" s="33"/>
      <c r="GLC95" s="76"/>
      <c r="GLD95" s="77"/>
      <c r="GLE95" s="31"/>
      <c r="GLF95" s="31"/>
      <c r="GLG95" s="74"/>
      <c r="GLH95" s="33"/>
      <c r="GLI95" s="76"/>
      <c r="GLJ95" s="77"/>
      <c r="GLK95" s="31"/>
      <c r="GLL95" s="31"/>
      <c r="GLM95" s="74"/>
      <c r="GLN95" s="33"/>
      <c r="GLO95" s="76"/>
      <c r="GLP95" s="77"/>
      <c r="GLQ95" s="31"/>
      <c r="GLR95" s="31"/>
      <c r="GLS95" s="74"/>
      <c r="GLT95" s="33"/>
      <c r="GLU95" s="76"/>
      <c r="GLV95" s="77"/>
      <c r="GLW95" s="31"/>
      <c r="GLX95" s="31"/>
      <c r="GLY95" s="74"/>
      <c r="GLZ95" s="33"/>
      <c r="GMA95" s="76"/>
      <c r="GMB95" s="77"/>
      <c r="GMC95" s="31"/>
      <c r="GMD95" s="31"/>
      <c r="GME95" s="74"/>
      <c r="GMF95" s="33"/>
      <c r="GMG95" s="76"/>
      <c r="GMH95" s="77"/>
      <c r="GMI95" s="31"/>
      <c r="GMJ95" s="31"/>
      <c r="GMK95" s="74"/>
      <c r="GML95" s="33"/>
      <c r="GMM95" s="76"/>
      <c r="GMN95" s="77"/>
      <c r="GMO95" s="31"/>
      <c r="GMP95" s="31"/>
      <c r="GMQ95" s="74"/>
      <c r="GMR95" s="33"/>
      <c r="GMS95" s="76"/>
      <c r="GMT95" s="77"/>
      <c r="GMU95" s="31"/>
      <c r="GMV95" s="31"/>
      <c r="GMW95" s="74"/>
      <c r="GMX95" s="33"/>
      <c r="GMY95" s="76"/>
      <c r="GMZ95" s="77"/>
      <c r="GNA95" s="31"/>
      <c r="GNB95" s="31"/>
      <c r="GNC95" s="74"/>
      <c r="GND95" s="33"/>
      <c r="GNE95" s="76"/>
      <c r="GNF95" s="77"/>
      <c r="GNG95" s="31"/>
      <c r="GNH95" s="31"/>
      <c r="GNI95" s="74"/>
      <c r="GNJ95" s="33"/>
      <c r="GNK95" s="76"/>
      <c r="GNL95" s="77"/>
      <c r="GNM95" s="31"/>
      <c r="GNN95" s="31"/>
      <c r="GNO95" s="74"/>
      <c r="GNP95" s="33"/>
      <c r="GNQ95" s="76"/>
      <c r="GNR95" s="77"/>
      <c r="GNS95" s="31"/>
      <c r="GNT95" s="31"/>
      <c r="GNU95" s="74"/>
      <c r="GNV95" s="33"/>
      <c r="GNW95" s="76"/>
      <c r="GNX95" s="77"/>
      <c r="GNY95" s="31"/>
      <c r="GNZ95" s="31"/>
      <c r="GOA95" s="74"/>
      <c r="GOB95" s="33"/>
      <c r="GOC95" s="76"/>
      <c r="GOD95" s="77"/>
      <c r="GOE95" s="31"/>
      <c r="GOF95" s="31"/>
      <c r="GOG95" s="74"/>
      <c r="GOH95" s="33"/>
      <c r="GOI95" s="76"/>
      <c r="GOJ95" s="77"/>
      <c r="GOK95" s="31"/>
      <c r="GOL95" s="31"/>
      <c r="GOM95" s="74"/>
      <c r="GON95" s="33"/>
      <c r="GOO95" s="76"/>
      <c r="GOP95" s="77"/>
      <c r="GOQ95" s="31"/>
      <c r="GOR95" s="31"/>
      <c r="GOS95" s="74"/>
      <c r="GOT95" s="33"/>
      <c r="GOU95" s="76"/>
      <c r="GOV95" s="77"/>
      <c r="GOW95" s="31"/>
      <c r="GOX95" s="31"/>
      <c r="GOY95" s="74"/>
      <c r="GOZ95" s="33"/>
      <c r="GPA95" s="76"/>
      <c r="GPB95" s="77"/>
      <c r="GPC95" s="31"/>
      <c r="GPD95" s="31"/>
      <c r="GPE95" s="74"/>
      <c r="GPF95" s="33"/>
      <c r="GPG95" s="76"/>
      <c r="GPH95" s="77"/>
      <c r="GPI95" s="31"/>
      <c r="GPJ95" s="31"/>
      <c r="GPK95" s="74"/>
      <c r="GPL95" s="33"/>
      <c r="GPM95" s="76"/>
      <c r="GPN95" s="77"/>
      <c r="GPO95" s="31"/>
      <c r="GPP95" s="31"/>
      <c r="GPQ95" s="74"/>
      <c r="GPR95" s="33"/>
      <c r="GPS95" s="76"/>
      <c r="GPT95" s="77"/>
      <c r="GPU95" s="31"/>
      <c r="GPV95" s="31"/>
      <c r="GPW95" s="74"/>
      <c r="GPX95" s="33"/>
      <c r="GPY95" s="76"/>
      <c r="GPZ95" s="77"/>
      <c r="GQA95" s="31"/>
      <c r="GQB95" s="31"/>
      <c r="GQC95" s="74"/>
      <c r="GQD95" s="33"/>
      <c r="GQE95" s="76"/>
      <c r="GQF95" s="77"/>
      <c r="GQG95" s="31"/>
      <c r="GQH95" s="31"/>
      <c r="GQI95" s="74"/>
      <c r="GQJ95" s="33"/>
      <c r="GQK95" s="76"/>
      <c r="GQL95" s="77"/>
      <c r="GQM95" s="31"/>
      <c r="GQN95" s="31"/>
      <c r="GQO95" s="74"/>
      <c r="GQP95" s="33"/>
      <c r="GQQ95" s="76"/>
      <c r="GQR95" s="77"/>
      <c r="GQS95" s="31"/>
      <c r="GQT95" s="31"/>
      <c r="GQU95" s="74"/>
      <c r="GQV95" s="33"/>
      <c r="GQW95" s="76"/>
      <c r="GQX95" s="77"/>
      <c r="GQY95" s="31"/>
      <c r="GQZ95" s="31"/>
      <c r="GRA95" s="74"/>
      <c r="GRB95" s="33"/>
      <c r="GRC95" s="76"/>
      <c r="GRD95" s="77"/>
      <c r="GRE95" s="31"/>
      <c r="GRF95" s="31"/>
      <c r="GRG95" s="74"/>
      <c r="GRH95" s="33"/>
      <c r="GRI95" s="76"/>
      <c r="GRJ95" s="77"/>
      <c r="GRK95" s="31"/>
      <c r="GRL95" s="31"/>
      <c r="GRM95" s="74"/>
      <c r="GRN95" s="33"/>
      <c r="GRO95" s="76"/>
      <c r="GRP95" s="77"/>
      <c r="GRQ95" s="31"/>
      <c r="GRR95" s="31"/>
      <c r="GRS95" s="74"/>
      <c r="GRT95" s="33"/>
      <c r="GRU95" s="76"/>
      <c r="GRV95" s="77"/>
      <c r="GRW95" s="31"/>
      <c r="GRX95" s="31"/>
      <c r="GRY95" s="74"/>
      <c r="GRZ95" s="33"/>
      <c r="GSA95" s="76"/>
      <c r="GSB95" s="77"/>
      <c r="GSC95" s="31"/>
      <c r="GSD95" s="31"/>
      <c r="GSE95" s="74"/>
      <c r="GSF95" s="33"/>
      <c r="GSG95" s="76"/>
      <c r="GSH95" s="77"/>
      <c r="GSI95" s="31"/>
      <c r="GSJ95" s="31"/>
      <c r="GSK95" s="74"/>
      <c r="GSL95" s="33"/>
      <c r="GSM95" s="76"/>
      <c r="GSN95" s="77"/>
      <c r="GSO95" s="31"/>
      <c r="GSP95" s="31"/>
      <c r="GSQ95" s="74"/>
      <c r="GSR95" s="33"/>
      <c r="GSS95" s="76"/>
      <c r="GST95" s="77"/>
      <c r="GSU95" s="31"/>
      <c r="GSV95" s="31"/>
      <c r="GSW95" s="74"/>
      <c r="GSX95" s="33"/>
      <c r="GSY95" s="76"/>
      <c r="GSZ95" s="77"/>
      <c r="GTA95" s="31"/>
      <c r="GTB95" s="31"/>
      <c r="GTC95" s="74"/>
      <c r="GTD95" s="33"/>
      <c r="GTE95" s="76"/>
      <c r="GTF95" s="77"/>
      <c r="GTG95" s="31"/>
      <c r="GTH95" s="31"/>
      <c r="GTI95" s="74"/>
      <c r="GTJ95" s="33"/>
      <c r="GTK95" s="76"/>
      <c r="GTL95" s="77"/>
      <c r="GTM95" s="31"/>
      <c r="GTN95" s="31"/>
      <c r="GTO95" s="74"/>
      <c r="GTP95" s="33"/>
      <c r="GTQ95" s="76"/>
      <c r="GTR95" s="77"/>
      <c r="GTS95" s="31"/>
      <c r="GTT95" s="31"/>
      <c r="GTU95" s="74"/>
      <c r="GTV95" s="33"/>
      <c r="GTW95" s="76"/>
      <c r="GTX95" s="77"/>
      <c r="GTY95" s="31"/>
      <c r="GTZ95" s="31"/>
      <c r="GUA95" s="74"/>
      <c r="GUB95" s="33"/>
      <c r="GUC95" s="76"/>
      <c r="GUD95" s="77"/>
      <c r="GUE95" s="31"/>
      <c r="GUF95" s="31"/>
      <c r="GUG95" s="74"/>
      <c r="GUH95" s="33"/>
      <c r="GUI95" s="76"/>
      <c r="GUJ95" s="77"/>
      <c r="GUK95" s="31"/>
      <c r="GUL95" s="31"/>
      <c r="GUM95" s="74"/>
      <c r="GUN95" s="33"/>
      <c r="GUO95" s="76"/>
      <c r="GUP95" s="77"/>
      <c r="GUQ95" s="31"/>
      <c r="GUR95" s="31"/>
      <c r="GUS95" s="74"/>
      <c r="GUT95" s="33"/>
      <c r="GUU95" s="76"/>
      <c r="GUV95" s="77"/>
      <c r="GUW95" s="31"/>
      <c r="GUX95" s="31"/>
      <c r="GUY95" s="74"/>
      <c r="GUZ95" s="33"/>
      <c r="GVA95" s="76"/>
      <c r="GVB95" s="77"/>
      <c r="GVC95" s="31"/>
      <c r="GVD95" s="31"/>
      <c r="GVE95" s="74"/>
      <c r="GVF95" s="33"/>
      <c r="GVG95" s="76"/>
      <c r="GVH95" s="77"/>
      <c r="GVI95" s="31"/>
      <c r="GVJ95" s="31"/>
      <c r="GVK95" s="74"/>
      <c r="GVL95" s="33"/>
      <c r="GVM95" s="76"/>
      <c r="GVN95" s="77"/>
      <c r="GVO95" s="31"/>
      <c r="GVP95" s="31"/>
      <c r="GVQ95" s="74"/>
      <c r="GVR95" s="33"/>
      <c r="GVS95" s="76"/>
      <c r="GVT95" s="77"/>
      <c r="GVU95" s="31"/>
      <c r="GVV95" s="31"/>
      <c r="GVW95" s="74"/>
      <c r="GVX95" s="33"/>
      <c r="GVY95" s="76"/>
      <c r="GVZ95" s="77"/>
      <c r="GWA95" s="31"/>
      <c r="GWB95" s="31"/>
      <c r="GWC95" s="74"/>
      <c r="GWD95" s="33"/>
      <c r="GWE95" s="76"/>
      <c r="GWF95" s="77"/>
      <c r="GWG95" s="31"/>
      <c r="GWH95" s="31"/>
      <c r="GWI95" s="74"/>
      <c r="GWJ95" s="33"/>
      <c r="GWK95" s="76"/>
      <c r="GWL95" s="77"/>
      <c r="GWM95" s="31"/>
      <c r="GWN95" s="31"/>
      <c r="GWO95" s="74"/>
      <c r="GWP95" s="33"/>
      <c r="GWQ95" s="76"/>
      <c r="GWR95" s="77"/>
      <c r="GWS95" s="31"/>
      <c r="GWT95" s="31"/>
      <c r="GWU95" s="74"/>
      <c r="GWV95" s="33"/>
      <c r="GWW95" s="76"/>
      <c r="GWX95" s="77"/>
      <c r="GWY95" s="31"/>
      <c r="GWZ95" s="31"/>
      <c r="GXA95" s="74"/>
      <c r="GXB95" s="33"/>
      <c r="GXC95" s="76"/>
      <c r="GXD95" s="77"/>
      <c r="GXE95" s="31"/>
      <c r="GXF95" s="31"/>
      <c r="GXG95" s="74"/>
      <c r="GXH95" s="33"/>
      <c r="GXI95" s="76"/>
      <c r="GXJ95" s="77"/>
      <c r="GXK95" s="31"/>
      <c r="GXL95" s="31"/>
      <c r="GXM95" s="74"/>
      <c r="GXN95" s="33"/>
      <c r="GXO95" s="76"/>
      <c r="GXP95" s="77"/>
      <c r="GXQ95" s="31"/>
      <c r="GXR95" s="31"/>
      <c r="GXS95" s="74"/>
      <c r="GXT95" s="33"/>
      <c r="GXU95" s="76"/>
      <c r="GXV95" s="77"/>
      <c r="GXW95" s="31"/>
      <c r="GXX95" s="31"/>
      <c r="GXY95" s="74"/>
      <c r="GXZ95" s="33"/>
      <c r="GYA95" s="76"/>
      <c r="GYB95" s="77"/>
      <c r="GYC95" s="31"/>
      <c r="GYD95" s="31"/>
      <c r="GYE95" s="74"/>
      <c r="GYF95" s="33"/>
      <c r="GYG95" s="76"/>
      <c r="GYH95" s="77"/>
      <c r="GYI95" s="31"/>
      <c r="GYJ95" s="31"/>
      <c r="GYK95" s="74"/>
      <c r="GYL95" s="33"/>
      <c r="GYM95" s="76"/>
      <c r="GYN95" s="77"/>
      <c r="GYO95" s="31"/>
      <c r="GYP95" s="31"/>
      <c r="GYQ95" s="74"/>
      <c r="GYR95" s="33"/>
      <c r="GYS95" s="76"/>
      <c r="GYT95" s="77"/>
      <c r="GYU95" s="31"/>
      <c r="GYV95" s="31"/>
      <c r="GYW95" s="74"/>
      <c r="GYX95" s="33"/>
      <c r="GYY95" s="76"/>
      <c r="GYZ95" s="77"/>
      <c r="GZA95" s="31"/>
      <c r="GZB95" s="31"/>
      <c r="GZC95" s="74"/>
      <c r="GZD95" s="33"/>
      <c r="GZE95" s="76"/>
      <c r="GZF95" s="77"/>
      <c r="GZG95" s="31"/>
      <c r="GZH95" s="31"/>
      <c r="GZI95" s="74"/>
      <c r="GZJ95" s="33"/>
      <c r="GZK95" s="76"/>
      <c r="GZL95" s="77"/>
      <c r="GZM95" s="31"/>
      <c r="GZN95" s="31"/>
      <c r="GZO95" s="74"/>
      <c r="GZP95" s="33"/>
      <c r="GZQ95" s="76"/>
      <c r="GZR95" s="77"/>
      <c r="GZS95" s="31"/>
      <c r="GZT95" s="31"/>
      <c r="GZU95" s="74"/>
      <c r="GZV95" s="33"/>
      <c r="GZW95" s="76"/>
      <c r="GZX95" s="77"/>
      <c r="GZY95" s="31"/>
      <c r="GZZ95" s="31"/>
      <c r="HAA95" s="74"/>
      <c r="HAB95" s="33"/>
      <c r="HAC95" s="76"/>
      <c r="HAD95" s="77"/>
      <c r="HAE95" s="31"/>
      <c r="HAF95" s="31"/>
      <c r="HAG95" s="74"/>
      <c r="HAH95" s="33"/>
      <c r="HAI95" s="76"/>
      <c r="HAJ95" s="77"/>
      <c r="HAK95" s="31"/>
      <c r="HAL95" s="31"/>
      <c r="HAM95" s="74"/>
      <c r="HAN95" s="33"/>
      <c r="HAO95" s="76"/>
      <c r="HAP95" s="77"/>
      <c r="HAQ95" s="31"/>
      <c r="HAR95" s="31"/>
      <c r="HAS95" s="74"/>
      <c r="HAT95" s="33"/>
      <c r="HAU95" s="76"/>
      <c r="HAV95" s="77"/>
      <c r="HAW95" s="31"/>
      <c r="HAX95" s="31"/>
      <c r="HAY95" s="74"/>
      <c r="HAZ95" s="33"/>
      <c r="HBA95" s="76"/>
      <c r="HBB95" s="77"/>
      <c r="HBC95" s="31"/>
      <c r="HBD95" s="31"/>
      <c r="HBE95" s="74"/>
      <c r="HBF95" s="33"/>
      <c r="HBG95" s="76"/>
      <c r="HBH95" s="77"/>
      <c r="HBI95" s="31"/>
      <c r="HBJ95" s="31"/>
      <c r="HBK95" s="74"/>
      <c r="HBL95" s="33"/>
      <c r="HBM95" s="76"/>
      <c r="HBN95" s="77"/>
      <c r="HBO95" s="31"/>
      <c r="HBP95" s="31"/>
      <c r="HBQ95" s="74"/>
      <c r="HBR95" s="33"/>
      <c r="HBS95" s="76"/>
      <c r="HBT95" s="77"/>
      <c r="HBU95" s="31"/>
      <c r="HBV95" s="31"/>
      <c r="HBW95" s="74"/>
      <c r="HBX95" s="33"/>
      <c r="HBY95" s="76"/>
      <c r="HBZ95" s="77"/>
      <c r="HCA95" s="31"/>
      <c r="HCB95" s="31"/>
      <c r="HCC95" s="74"/>
      <c r="HCD95" s="33"/>
      <c r="HCE95" s="76"/>
      <c r="HCF95" s="77"/>
      <c r="HCG95" s="31"/>
      <c r="HCH95" s="31"/>
      <c r="HCI95" s="74"/>
      <c r="HCJ95" s="33"/>
      <c r="HCK95" s="76"/>
      <c r="HCL95" s="77"/>
      <c r="HCM95" s="31"/>
      <c r="HCN95" s="31"/>
      <c r="HCO95" s="74"/>
      <c r="HCP95" s="33"/>
      <c r="HCQ95" s="76"/>
      <c r="HCR95" s="77"/>
      <c r="HCS95" s="31"/>
      <c r="HCT95" s="31"/>
      <c r="HCU95" s="74"/>
      <c r="HCV95" s="33"/>
      <c r="HCW95" s="76"/>
      <c r="HCX95" s="77"/>
      <c r="HCY95" s="31"/>
      <c r="HCZ95" s="31"/>
      <c r="HDA95" s="74"/>
      <c r="HDB95" s="33"/>
      <c r="HDC95" s="76"/>
      <c r="HDD95" s="77"/>
      <c r="HDE95" s="31"/>
      <c r="HDF95" s="31"/>
      <c r="HDG95" s="74"/>
      <c r="HDH95" s="33"/>
      <c r="HDI95" s="76"/>
      <c r="HDJ95" s="77"/>
      <c r="HDK95" s="31"/>
      <c r="HDL95" s="31"/>
      <c r="HDM95" s="74"/>
      <c r="HDN95" s="33"/>
      <c r="HDO95" s="76"/>
      <c r="HDP95" s="77"/>
      <c r="HDQ95" s="31"/>
      <c r="HDR95" s="31"/>
      <c r="HDS95" s="74"/>
      <c r="HDT95" s="33"/>
      <c r="HDU95" s="76"/>
      <c r="HDV95" s="77"/>
      <c r="HDW95" s="31"/>
      <c r="HDX95" s="31"/>
      <c r="HDY95" s="74"/>
      <c r="HDZ95" s="33"/>
      <c r="HEA95" s="76"/>
      <c r="HEB95" s="77"/>
      <c r="HEC95" s="31"/>
      <c r="HED95" s="31"/>
      <c r="HEE95" s="74"/>
      <c r="HEF95" s="33"/>
      <c r="HEG95" s="76"/>
      <c r="HEH95" s="77"/>
      <c r="HEI95" s="31"/>
      <c r="HEJ95" s="31"/>
      <c r="HEK95" s="74"/>
      <c r="HEL95" s="33"/>
      <c r="HEM95" s="76"/>
      <c r="HEN95" s="77"/>
      <c r="HEO95" s="31"/>
      <c r="HEP95" s="31"/>
      <c r="HEQ95" s="74"/>
      <c r="HER95" s="33"/>
      <c r="HES95" s="76"/>
      <c r="HET95" s="77"/>
      <c r="HEU95" s="31"/>
      <c r="HEV95" s="31"/>
      <c r="HEW95" s="74"/>
      <c r="HEX95" s="33"/>
      <c r="HEY95" s="76"/>
      <c r="HEZ95" s="77"/>
      <c r="HFA95" s="31"/>
      <c r="HFB95" s="31"/>
      <c r="HFC95" s="74"/>
      <c r="HFD95" s="33"/>
      <c r="HFE95" s="76"/>
      <c r="HFF95" s="77"/>
      <c r="HFG95" s="31"/>
      <c r="HFH95" s="31"/>
      <c r="HFI95" s="74"/>
      <c r="HFJ95" s="33"/>
      <c r="HFK95" s="76"/>
      <c r="HFL95" s="77"/>
      <c r="HFM95" s="31"/>
      <c r="HFN95" s="31"/>
      <c r="HFO95" s="74"/>
      <c r="HFP95" s="33"/>
      <c r="HFQ95" s="76"/>
      <c r="HFR95" s="77"/>
      <c r="HFS95" s="31"/>
      <c r="HFT95" s="31"/>
      <c r="HFU95" s="74"/>
      <c r="HFV95" s="33"/>
      <c r="HFW95" s="76"/>
      <c r="HFX95" s="77"/>
      <c r="HFY95" s="31"/>
      <c r="HFZ95" s="31"/>
      <c r="HGA95" s="74"/>
      <c r="HGB95" s="33"/>
      <c r="HGC95" s="76"/>
      <c r="HGD95" s="77"/>
      <c r="HGE95" s="31"/>
      <c r="HGF95" s="31"/>
      <c r="HGG95" s="74"/>
      <c r="HGH95" s="33"/>
      <c r="HGI95" s="76"/>
      <c r="HGJ95" s="77"/>
      <c r="HGK95" s="31"/>
      <c r="HGL95" s="31"/>
      <c r="HGM95" s="74"/>
      <c r="HGN95" s="33"/>
      <c r="HGO95" s="76"/>
      <c r="HGP95" s="77"/>
      <c r="HGQ95" s="31"/>
      <c r="HGR95" s="31"/>
      <c r="HGS95" s="74"/>
      <c r="HGT95" s="33"/>
      <c r="HGU95" s="76"/>
      <c r="HGV95" s="77"/>
      <c r="HGW95" s="31"/>
      <c r="HGX95" s="31"/>
      <c r="HGY95" s="74"/>
      <c r="HGZ95" s="33"/>
      <c r="HHA95" s="76"/>
      <c r="HHB95" s="77"/>
      <c r="HHC95" s="31"/>
      <c r="HHD95" s="31"/>
      <c r="HHE95" s="74"/>
      <c r="HHF95" s="33"/>
      <c r="HHG95" s="76"/>
      <c r="HHH95" s="77"/>
      <c r="HHI95" s="31"/>
      <c r="HHJ95" s="31"/>
      <c r="HHK95" s="74"/>
      <c r="HHL95" s="33"/>
      <c r="HHM95" s="76"/>
      <c r="HHN95" s="77"/>
      <c r="HHO95" s="31"/>
      <c r="HHP95" s="31"/>
      <c r="HHQ95" s="74"/>
      <c r="HHR95" s="33"/>
      <c r="HHS95" s="76"/>
      <c r="HHT95" s="77"/>
      <c r="HHU95" s="31"/>
      <c r="HHV95" s="31"/>
      <c r="HHW95" s="74"/>
      <c r="HHX95" s="33"/>
      <c r="HHY95" s="76"/>
      <c r="HHZ95" s="77"/>
      <c r="HIA95" s="31"/>
      <c r="HIB95" s="31"/>
      <c r="HIC95" s="74"/>
      <c r="HID95" s="33"/>
      <c r="HIE95" s="76"/>
      <c r="HIF95" s="77"/>
      <c r="HIG95" s="31"/>
      <c r="HIH95" s="31"/>
      <c r="HII95" s="74"/>
      <c r="HIJ95" s="33"/>
      <c r="HIK95" s="76"/>
      <c r="HIL95" s="77"/>
      <c r="HIM95" s="31"/>
      <c r="HIN95" s="31"/>
      <c r="HIO95" s="74"/>
      <c r="HIP95" s="33"/>
      <c r="HIQ95" s="76"/>
      <c r="HIR95" s="77"/>
      <c r="HIS95" s="31"/>
      <c r="HIT95" s="31"/>
      <c r="HIU95" s="74"/>
      <c r="HIV95" s="33"/>
      <c r="HIW95" s="76"/>
      <c r="HIX95" s="77"/>
      <c r="HIY95" s="31"/>
      <c r="HIZ95" s="31"/>
      <c r="HJA95" s="74"/>
      <c r="HJB95" s="33"/>
      <c r="HJC95" s="76"/>
      <c r="HJD95" s="77"/>
      <c r="HJE95" s="31"/>
      <c r="HJF95" s="31"/>
      <c r="HJG95" s="74"/>
      <c r="HJH95" s="33"/>
      <c r="HJI95" s="76"/>
      <c r="HJJ95" s="77"/>
      <c r="HJK95" s="31"/>
      <c r="HJL95" s="31"/>
      <c r="HJM95" s="74"/>
      <c r="HJN95" s="33"/>
      <c r="HJO95" s="76"/>
      <c r="HJP95" s="77"/>
      <c r="HJQ95" s="31"/>
      <c r="HJR95" s="31"/>
      <c r="HJS95" s="74"/>
      <c r="HJT95" s="33"/>
      <c r="HJU95" s="76"/>
      <c r="HJV95" s="77"/>
      <c r="HJW95" s="31"/>
      <c r="HJX95" s="31"/>
      <c r="HJY95" s="74"/>
      <c r="HJZ95" s="33"/>
      <c r="HKA95" s="76"/>
      <c r="HKB95" s="77"/>
      <c r="HKC95" s="31"/>
      <c r="HKD95" s="31"/>
      <c r="HKE95" s="74"/>
      <c r="HKF95" s="33"/>
      <c r="HKG95" s="76"/>
      <c r="HKH95" s="77"/>
      <c r="HKI95" s="31"/>
      <c r="HKJ95" s="31"/>
      <c r="HKK95" s="74"/>
      <c r="HKL95" s="33"/>
      <c r="HKM95" s="76"/>
      <c r="HKN95" s="77"/>
      <c r="HKO95" s="31"/>
      <c r="HKP95" s="31"/>
      <c r="HKQ95" s="74"/>
      <c r="HKR95" s="33"/>
      <c r="HKS95" s="76"/>
      <c r="HKT95" s="77"/>
      <c r="HKU95" s="31"/>
      <c r="HKV95" s="31"/>
      <c r="HKW95" s="74"/>
      <c r="HKX95" s="33"/>
      <c r="HKY95" s="76"/>
      <c r="HKZ95" s="77"/>
      <c r="HLA95" s="31"/>
      <c r="HLB95" s="31"/>
      <c r="HLC95" s="74"/>
      <c r="HLD95" s="33"/>
      <c r="HLE95" s="76"/>
      <c r="HLF95" s="77"/>
      <c r="HLG95" s="31"/>
      <c r="HLH95" s="31"/>
      <c r="HLI95" s="74"/>
      <c r="HLJ95" s="33"/>
      <c r="HLK95" s="76"/>
      <c r="HLL95" s="77"/>
      <c r="HLM95" s="31"/>
      <c r="HLN95" s="31"/>
      <c r="HLO95" s="74"/>
      <c r="HLP95" s="33"/>
      <c r="HLQ95" s="76"/>
      <c r="HLR95" s="77"/>
      <c r="HLS95" s="31"/>
      <c r="HLT95" s="31"/>
      <c r="HLU95" s="74"/>
      <c r="HLV95" s="33"/>
      <c r="HLW95" s="76"/>
      <c r="HLX95" s="77"/>
      <c r="HLY95" s="31"/>
      <c r="HLZ95" s="31"/>
      <c r="HMA95" s="74"/>
      <c r="HMB95" s="33"/>
      <c r="HMC95" s="76"/>
      <c r="HMD95" s="77"/>
      <c r="HME95" s="31"/>
      <c r="HMF95" s="31"/>
      <c r="HMG95" s="74"/>
      <c r="HMH95" s="33"/>
      <c r="HMI95" s="76"/>
      <c r="HMJ95" s="77"/>
      <c r="HMK95" s="31"/>
      <c r="HML95" s="31"/>
      <c r="HMM95" s="74"/>
      <c r="HMN95" s="33"/>
      <c r="HMO95" s="76"/>
      <c r="HMP95" s="77"/>
      <c r="HMQ95" s="31"/>
      <c r="HMR95" s="31"/>
      <c r="HMS95" s="74"/>
      <c r="HMT95" s="33"/>
      <c r="HMU95" s="76"/>
      <c r="HMV95" s="77"/>
      <c r="HMW95" s="31"/>
      <c r="HMX95" s="31"/>
      <c r="HMY95" s="74"/>
      <c r="HMZ95" s="33"/>
      <c r="HNA95" s="76"/>
      <c r="HNB95" s="77"/>
      <c r="HNC95" s="31"/>
      <c r="HND95" s="31"/>
      <c r="HNE95" s="74"/>
      <c r="HNF95" s="33"/>
      <c r="HNG95" s="76"/>
      <c r="HNH95" s="77"/>
      <c r="HNI95" s="31"/>
      <c r="HNJ95" s="31"/>
      <c r="HNK95" s="74"/>
      <c r="HNL95" s="33"/>
      <c r="HNM95" s="76"/>
      <c r="HNN95" s="77"/>
      <c r="HNO95" s="31"/>
      <c r="HNP95" s="31"/>
      <c r="HNQ95" s="74"/>
      <c r="HNR95" s="33"/>
      <c r="HNS95" s="76"/>
      <c r="HNT95" s="77"/>
      <c r="HNU95" s="31"/>
      <c r="HNV95" s="31"/>
      <c r="HNW95" s="74"/>
      <c r="HNX95" s="33"/>
      <c r="HNY95" s="76"/>
      <c r="HNZ95" s="77"/>
      <c r="HOA95" s="31"/>
      <c r="HOB95" s="31"/>
      <c r="HOC95" s="74"/>
      <c r="HOD95" s="33"/>
      <c r="HOE95" s="76"/>
      <c r="HOF95" s="77"/>
      <c r="HOG95" s="31"/>
      <c r="HOH95" s="31"/>
      <c r="HOI95" s="74"/>
      <c r="HOJ95" s="33"/>
      <c r="HOK95" s="76"/>
      <c r="HOL95" s="77"/>
      <c r="HOM95" s="31"/>
      <c r="HON95" s="31"/>
      <c r="HOO95" s="74"/>
      <c r="HOP95" s="33"/>
      <c r="HOQ95" s="76"/>
      <c r="HOR95" s="77"/>
      <c r="HOS95" s="31"/>
      <c r="HOT95" s="31"/>
      <c r="HOU95" s="74"/>
      <c r="HOV95" s="33"/>
      <c r="HOW95" s="76"/>
      <c r="HOX95" s="77"/>
      <c r="HOY95" s="31"/>
      <c r="HOZ95" s="31"/>
      <c r="HPA95" s="74"/>
      <c r="HPB95" s="33"/>
      <c r="HPC95" s="76"/>
      <c r="HPD95" s="77"/>
      <c r="HPE95" s="31"/>
      <c r="HPF95" s="31"/>
      <c r="HPG95" s="74"/>
      <c r="HPH95" s="33"/>
      <c r="HPI95" s="76"/>
      <c r="HPJ95" s="77"/>
      <c r="HPK95" s="31"/>
      <c r="HPL95" s="31"/>
      <c r="HPM95" s="74"/>
      <c r="HPN95" s="33"/>
      <c r="HPO95" s="76"/>
      <c r="HPP95" s="77"/>
      <c r="HPQ95" s="31"/>
      <c r="HPR95" s="31"/>
      <c r="HPS95" s="74"/>
      <c r="HPT95" s="33"/>
      <c r="HPU95" s="76"/>
      <c r="HPV95" s="77"/>
      <c r="HPW95" s="31"/>
      <c r="HPX95" s="31"/>
      <c r="HPY95" s="74"/>
      <c r="HPZ95" s="33"/>
      <c r="HQA95" s="76"/>
      <c r="HQB95" s="77"/>
      <c r="HQC95" s="31"/>
      <c r="HQD95" s="31"/>
      <c r="HQE95" s="74"/>
      <c r="HQF95" s="33"/>
      <c r="HQG95" s="76"/>
      <c r="HQH95" s="77"/>
      <c r="HQI95" s="31"/>
      <c r="HQJ95" s="31"/>
      <c r="HQK95" s="74"/>
      <c r="HQL95" s="33"/>
      <c r="HQM95" s="76"/>
      <c r="HQN95" s="77"/>
      <c r="HQO95" s="31"/>
      <c r="HQP95" s="31"/>
      <c r="HQQ95" s="74"/>
      <c r="HQR95" s="33"/>
      <c r="HQS95" s="76"/>
      <c r="HQT95" s="77"/>
      <c r="HQU95" s="31"/>
      <c r="HQV95" s="31"/>
      <c r="HQW95" s="74"/>
      <c r="HQX95" s="33"/>
      <c r="HQY95" s="76"/>
      <c r="HQZ95" s="77"/>
      <c r="HRA95" s="31"/>
      <c r="HRB95" s="31"/>
      <c r="HRC95" s="74"/>
      <c r="HRD95" s="33"/>
      <c r="HRE95" s="76"/>
      <c r="HRF95" s="77"/>
      <c r="HRG95" s="31"/>
      <c r="HRH95" s="31"/>
      <c r="HRI95" s="74"/>
      <c r="HRJ95" s="33"/>
      <c r="HRK95" s="76"/>
      <c r="HRL95" s="77"/>
      <c r="HRM95" s="31"/>
      <c r="HRN95" s="31"/>
      <c r="HRO95" s="74"/>
      <c r="HRP95" s="33"/>
      <c r="HRQ95" s="76"/>
      <c r="HRR95" s="77"/>
      <c r="HRS95" s="31"/>
      <c r="HRT95" s="31"/>
      <c r="HRU95" s="74"/>
      <c r="HRV95" s="33"/>
      <c r="HRW95" s="76"/>
      <c r="HRX95" s="77"/>
      <c r="HRY95" s="31"/>
      <c r="HRZ95" s="31"/>
      <c r="HSA95" s="74"/>
      <c r="HSB95" s="33"/>
      <c r="HSC95" s="76"/>
      <c r="HSD95" s="77"/>
      <c r="HSE95" s="31"/>
      <c r="HSF95" s="31"/>
      <c r="HSG95" s="74"/>
      <c r="HSH95" s="33"/>
      <c r="HSI95" s="76"/>
      <c r="HSJ95" s="77"/>
      <c r="HSK95" s="31"/>
      <c r="HSL95" s="31"/>
      <c r="HSM95" s="74"/>
      <c r="HSN95" s="33"/>
      <c r="HSO95" s="76"/>
      <c r="HSP95" s="77"/>
      <c r="HSQ95" s="31"/>
      <c r="HSR95" s="31"/>
      <c r="HSS95" s="74"/>
      <c r="HST95" s="33"/>
      <c r="HSU95" s="76"/>
      <c r="HSV95" s="77"/>
      <c r="HSW95" s="31"/>
      <c r="HSX95" s="31"/>
      <c r="HSY95" s="74"/>
      <c r="HSZ95" s="33"/>
      <c r="HTA95" s="76"/>
      <c r="HTB95" s="77"/>
      <c r="HTC95" s="31"/>
      <c r="HTD95" s="31"/>
      <c r="HTE95" s="74"/>
      <c r="HTF95" s="33"/>
      <c r="HTG95" s="76"/>
      <c r="HTH95" s="77"/>
      <c r="HTI95" s="31"/>
      <c r="HTJ95" s="31"/>
      <c r="HTK95" s="74"/>
      <c r="HTL95" s="33"/>
      <c r="HTM95" s="76"/>
      <c r="HTN95" s="77"/>
      <c r="HTO95" s="31"/>
      <c r="HTP95" s="31"/>
      <c r="HTQ95" s="74"/>
      <c r="HTR95" s="33"/>
      <c r="HTS95" s="76"/>
      <c r="HTT95" s="77"/>
      <c r="HTU95" s="31"/>
      <c r="HTV95" s="31"/>
      <c r="HTW95" s="74"/>
      <c r="HTX95" s="33"/>
      <c r="HTY95" s="76"/>
      <c r="HTZ95" s="77"/>
      <c r="HUA95" s="31"/>
      <c r="HUB95" s="31"/>
      <c r="HUC95" s="74"/>
      <c r="HUD95" s="33"/>
      <c r="HUE95" s="76"/>
      <c r="HUF95" s="77"/>
      <c r="HUG95" s="31"/>
      <c r="HUH95" s="31"/>
      <c r="HUI95" s="74"/>
      <c r="HUJ95" s="33"/>
      <c r="HUK95" s="76"/>
      <c r="HUL95" s="77"/>
      <c r="HUM95" s="31"/>
      <c r="HUN95" s="31"/>
      <c r="HUO95" s="74"/>
      <c r="HUP95" s="33"/>
      <c r="HUQ95" s="76"/>
      <c r="HUR95" s="77"/>
      <c r="HUS95" s="31"/>
      <c r="HUT95" s="31"/>
      <c r="HUU95" s="74"/>
      <c r="HUV95" s="33"/>
      <c r="HUW95" s="76"/>
      <c r="HUX95" s="77"/>
      <c r="HUY95" s="31"/>
      <c r="HUZ95" s="31"/>
      <c r="HVA95" s="74"/>
      <c r="HVB95" s="33"/>
      <c r="HVC95" s="76"/>
      <c r="HVD95" s="77"/>
      <c r="HVE95" s="31"/>
      <c r="HVF95" s="31"/>
      <c r="HVG95" s="74"/>
      <c r="HVH95" s="33"/>
      <c r="HVI95" s="76"/>
      <c r="HVJ95" s="77"/>
      <c r="HVK95" s="31"/>
      <c r="HVL95" s="31"/>
      <c r="HVM95" s="74"/>
      <c r="HVN95" s="33"/>
      <c r="HVO95" s="76"/>
      <c r="HVP95" s="77"/>
      <c r="HVQ95" s="31"/>
      <c r="HVR95" s="31"/>
      <c r="HVS95" s="74"/>
      <c r="HVT95" s="33"/>
      <c r="HVU95" s="76"/>
      <c r="HVV95" s="77"/>
      <c r="HVW95" s="31"/>
      <c r="HVX95" s="31"/>
      <c r="HVY95" s="74"/>
      <c r="HVZ95" s="33"/>
      <c r="HWA95" s="76"/>
      <c r="HWB95" s="77"/>
      <c r="HWC95" s="31"/>
      <c r="HWD95" s="31"/>
      <c r="HWE95" s="74"/>
      <c r="HWF95" s="33"/>
      <c r="HWG95" s="76"/>
      <c r="HWH95" s="77"/>
      <c r="HWI95" s="31"/>
      <c r="HWJ95" s="31"/>
      <c r="HWK95" s="74"/>
      <c r="HWL95" s="33"/>
      <c r="HWM95" s="76"/>
      <c r="HWN95" s="77"/>
      <c r="HWO95" s="31"/>
      <c r="HWP95" s="31"/>
      <c r="HWQ95" s="74"/>
      <c r="HWR95" s="33"/>
      <c r="HWS95" s="76"/>
      <c r="HWT95" s="77"/>
      <c r="HWU95" s="31"/>
      <c r="HWV95" s="31"/>
      <c r="HWW95" s="74"/>
      <c r="HWX95" s="33"/>
      <c r="HWY95" s="76"/>
      <c r="HWZ95" s="77"/>
      <c r="HXA95" s="31"/>
      <c r="HXB95" s="31"/>
      <c r="HXC95" s="74"/>
      <c r="HXD95" s="33"/>
      <c r="HXE95" s="76"/>
      <c r="HXF95" s="77"/>
      <c r="HXG95" s="31"/>
      <c r="HXH95" s="31"/>
      <c r="HXI95" s="74"/>
      <c r="HXJ95" s="33"/>
      <c r="HXK95" s="76"/>
      <c r="HXL95" s="77"/>
      <c r="HXM95" s="31"/>
      <c r="HXN95" s="31"/>
      <c r="HXO95" s="74"/>
      <c r="HXP95" s="33"/>
      <c r="HXQ95" s="76"/>
      <c r="HXR95" s="77"/>
      <c r="HXS95" s="31"/>
      <c r="HXT95" s="31"/>
      <c r="HXU95" s="74"/>
      <c r="HXV95" s="33"/>
      <c r="HXW95" s="76"/>
      <c r="HXX95" s="77"/>
      <c r="HXY95" s="31"/>
      <c r="HXZ95" s="31"/>
      <c r="HYA95" s="74"/>
      <c r="HYB95" s="33"/>
      <c r="HYC95" s="76"/>
      <c r="HYD95" s="77"/>
      <c r="HYE95" s="31"/>
      <c r="HYF95" s="31"/>
      <c r="HYG95" s="74"/>
      <c r="HYH95" s="33"/>
      <c r="HYI95" s="76"/>
      <c r="HYJ95" s="77"/>
      <c r="HYK95" s="31"/>
      <c r="HYL95" s="31"/>
      <c r="HYM95" s="74"/>
      <c r="HYN95" s="33"/>
      <c r="HYO95" s="76"/>
      <c r="HYP95" s="77"/>
      <c r="HYQ95" s="31"/>
      <c r="HYR95" s="31"/>
      <c r="HYS95" s="74"/>
      <c r="HYT95" s="33"/>
      <c r="HYU95" s="76"/>
      <c r="HYV95" s="77"/>
      <c r="HYW95" s="31"/>
      <c r="HYX95" s="31"/>
      <c r="HYY95" s="74"/>
      <c r="HYZ95" s="33"/>
      <c r="HZA95" s="76"/>
      <c r="HZB95" s="77"/>
      <c r="HZC95" s="31"/>
      <c r="HZD95" s="31"/>
      <c r="HZE95" s="74"/>
      <c r="HZF95" s="33"/>
      <c r="HZG95" s="76"/>
      <c r="HZH95" s="77"/>
      <c r="HZI95" s="31"/>
      <c r="HZJ95" s="31"/>
      <c r="HZK95" s="74"/>
      <c r="HZL95" s="33"/>
      <c r="HZM95" s="76"/>
      <c r="HZN95" s="77"/>
      <c r="HZO95" s="31"/>
      <c r="HZP95" s="31"/>
      <c r="HZQ95" s="74"/>
      <c r="HZR95" s="33"/>
      <c r="HZS95" s="76"/>
      <c r="HZT95" s="77"/>
      <c r="HZU95" s="31"/>
      <c r="HZV95" s="31"/>
      <c r="HZW95" s="74"/>
      <c r="HZX95" s="33"/>
      <c r="HZY95" s="76"/>
      <c r="HZZ95" s="77"/>
      <c r="IAA95" s="31"/>
      <c r="IAB95" s="31"/>
      <c r="IAC95" s="74"/>
      <c r="IAD95" s="33"/>
      <c r="IAE95" s="76"/>
      <c r="IAF95" s="77"/>
      <c r="IAG95" s="31"/>
      <c r="IAH95" s="31"/>
      <c r="IAI95" s="74"/>
      <c r="IAJ95" s="33"/>
      <c r="IAK95" s="76"/>
      <c r="IAL95" s="77"/>
      <c r="IAM95" s="31"/>
      <c r="IAN95" s="31"/>
      <c r="IAO95" s="74"/>
      <c r="IAP95" s="33"/>
      <c r="IAQ95" s="76"/>
      <c r="IAR95" s="77"/>
      <c r="IAS95" s="31"/>
      <c r="IAT95" s="31"/>
      <c r="IAU95" s="74"/>
      <c r="IAV95" s="33"/>
      <c r="IAW95" s="76"/>
      <c r="IAX95" s="77"/>
      <c r="IAY95" s="31"/>
      <c r="IAZ95" s="31"/>
      <c r="IBA95" s="74"/>
      <c r="IBB95" s="33"/>
      <c r="IBC95" s="76"/>
      <c r="IBD95" s="77"/>
      <c r="IBE95" s="31"/>
      <c r="IBF95" s="31"/>
      <c r="IBG95" s="74"/>
      <c r="IBH95" s="33"/>
      <c r="IBI95" s="76"/>
      <c r="IBJ95" s="77"/>
      <c r="IBK95" s="31"/>
      <c r="IBL95" s="31"/>
      <c r="IBM95" s="74"/>
      <c r="IBN95" s="33"/>
      <c r="IBO95" s="76"/>
      <c r="IBP95" s="77"/>
      <c r="IBQ95" s="31"/>
      <c r="IBR95" s="31"/>
      <c r="IBS95" s="74"/>
      <c r="IBT95" s="33"/>
      <c r="IBU95" s="76"/>
      <c r="IBV95" s="77"/>
      <c r="IBW95" s="31"/>
      <c r="IBX95" s="31"/>
      <c r="IBY95" s="74"/>
      <c r="IBZ95" s="33"/>
      <c r="ICA95" s="76"/>
      <c r="ICB95" s="77"/>
      <c r="ICC95" s="31"/>
      <c r="ICD95" s="31"/>
      <c r="ICE95" s="74"/>
      <c r="ICF95" s="33"/>
      <c r="ICG95" s="76"/>
      <c r="ICH95" s="77"/>
      <c r="ICI95" s="31"/>
      <c r="ICJ95" s="31"/>
      <c r="ICK95" s="74"/>
      <c r="ICL95" s="33"/>
      <c r="ICM95" s="76"/>
      <c r="ICN95" s="77"/>
      <c r="ICO95" s="31"/>
      <c r="ICP95" s="31"/>
      <c r="ICQ95" s="74"/>
      <c r="ICR95" s="33"/>
      <c r="ICS95" s="76"/>
      <c r="ICT95" s="77"/>
      <c r="ICU95" s="31"/>
      <c r="ICV95" s="31"/>
      <c r="ICW95" s="74"/>
      <c r="ICX95" s="33"/>
      <c r="ICY95" s="76"/>
      <c r="ICZ95" s="77"/>
      <c r="IDA95" s="31"/>
      <c r="IDB95" s="31"/>
      <c r="IDC95" s="74"/>
      <c r="IDD95" s="33"/>
      <c r="IDE95" s="76"/>
      <c r="IDF95" s="77"/>
      <c r="IDG95" s="31"/>
      <c r="IDH95" s="31"/>
      <c r="IDI95" s="74"/>
      <c r="IDJ95" s="33"/>
      <c r="IDK95" s="76"/>
      <c r="IDL95" s="77"/>
      <c r="IDM95" s="31"/>
      <c r="IDN95" s="31"/>
      <c r="IDO95" s="74"/>
      <c r="IDP95" s="33"/>
      <c r="IDQ95" s="76"/>
      <c r="IDR95" s="77"/>
      <c r="IDS95" s="31"/>
      <c r="IDT95" s="31"/>
      <c r="IDU95" s="74"/>
      <c r="IDV95" s="33"/>
      <c r="IDW95" s="76"/>
      <c r="IDX95" s="77"/>
      <c r="IDY95" s="31"/>
      <c r="IDZ95" s="31"/>
      <c r="IEA95" s="74"/>
      <c r="IEB95" s="33"/>
      <c r="IEC95" s="76"/>
      <c r="IED95" s="77"/>
      <c r="IEE95" s="31"/>
      <c r="IEF95" s="31"/>
      <c r="IEG95" s="74"/>
      <c r="IEH95" s="33"/>
      <c r="IEI95" s="76"/>
      <c r="IEJ95" s="77"/>
      <c r="IEK95" s="31"/>
      <c r="IEL95" s="31"/>
      <c r="IEM95" s="74"/>
      <c r="IEN95" s="33"/>
      <c r="IEO95" s="76"/>
      <c r="IEP95" s="77"/>
      <c r="IEQ95" s="31"/>
      <c r="IER95" s="31"/>
      <c r="IES95" s="74"/>
      <c r="IET95" s="33"/>
      <c r="IEU95" s="76"/>
      <c r="IEV95" s="77"/>
      <c r="IEW95" s="31"/>
      <c r="IEX95" s="31"/>
      <c r="IEY95" s="74"/>
      <c r="IEZ95" s="33"/>
      <c r="IFA95" s="76"/>
      <c r="IFB95" s="77"/>
      <c r="IFC95" s="31"/>
      <c r="IFD95" s="31"/>
      <c r="IFE95" s="74"/>
      <c r="IFF95" s="33"/>
      <c r="IFG95" s="76"/>
      <c r="IFH95" s="77"/>
      <c r="IFI95" s="31"/>
      <c r="IFJ95" s="31"/>
      <c r="IFK95" s="74"/>
      <c r="IFL95" s="33"/>
      <c r="IFM95" s="76"/>
      <c r="IFN95" s="77"/>
      <c r="IFO95" s="31"/>
      <c r="IFP95" s="31"/>
      <c r="IFQ95" s="74"/>
      <c r="IFR95" s="33"/>
      <c r="IFS95" s="76"/>
      <c r="IFT95" s="77"/>
      <c r="IFU95" s="31"/>
      <c r="IFV95" s="31"/>
      <c r="IFW95" s="74"/>
      <c r="IFX95" s="33"/>
      <c r="IFY95" s="76"/>
      <c r="IFZ95" s="77"/>
      <c r="IGA95" s="31"/>
      <c r="IGB95" s="31"/>
      <c r="IGC95" s="74"/>
      <c r="IGD95" s="33"/>
      <c r="IGE95" s="76"/>
      <c r="IGF95" s="77"/>
      <c r="IGG95" s="31"/>
      <c r="IGH95" s="31"/>
      <c r="IGI95" s="74"/>
      <c r="IGJ95" s="33"/>
      <c r="IGK95" s="76"/>
      <c r="IGL95" s="77"/>
      <c r="IGM95" s="31"/>
      <c r="IGN95" s="31"/>
      <c r="IGO95" s="74"/>
      <c r="IGP95" s="33"/>
      <c r="IGQ95" s="76"/>
      <c r="IGR95" s="77"/>
      <c r="IGS95" s="31"/>
      <c r="IGT95" s="31"/>
      <c r="IGU95" s="74"/>
      <c r="IGV95" s="33"/>
      <c r="IGW95" s="76"/>
      <c r="IGX95" s="77"/>
      <c r="IGY95" s="31"/>
      <c r="IGZ95" s="31"/>
      <c r="IHA95" s="74"/>
      <c r="IHB95" s="33"/>
      <c r="IHC95" s="76"/>
      <c r="IHD95" s="77"/>
      <c r="IHE95" s="31"/>
      <c r="IHF95" s="31"/>
      <c r="IHG95" s="74"/>
      <c r="IHH95" s="33"/>
      <c r="IHI95" s="76"/>
      <c r="IHJ95" s="77"/>
      <c r="IHK95" s="31"/>
      <c r="IHL95" s="31"/>
      <c r="IHM95" s="74"/>
      <c r="IHN95" s="33"/>
      <c r="IHO95" s="76"/>
      <c r="IHP95" s="77"/>
      <c r="IHQ95" s="31"/>
      <c r="IHR95" s="31"/>
      <c r="IHS95" s="74"/>
      <c r="IHT95" s="33"/>
      <c r="IHU95" s="76"/>
      <c r="IHV95" s="77"/>
      <c r="IHW95" s="31"/>
      <c r="IHX95" s="31"/>
      <c r="IHY95" s="74"/>
      <c r="IHZ95" s="33"/>
      <c r="IIA95" s="76"/>
      <c r="IIB95" s="77"/>
      <c r="IIC95" s="31"/>
      <c r="IID95" s="31"/>
      <c r="IIE95" s="74"/>
      <c r="IIF95" s="33"/>
      <c r="IIG95" s="76"/>
      <c r="IIH95" s="77"/>
      <c r="III95" s="31"/>
      <c r="IIJ95" s="31"/>
      <c r="IIK95" s="74"/>
      <c r="IIL95" s="33"/>
      <c r="IIM95" s="76"/>
      <c r="IIN95" s="77"/>
      <c r="IIO95" s="31"/>
      <c r="IIP95" s="31"/>
      <c r="IIQ95" s="74"/>
      <c r="IIR95" s="33"/>
      <c r="IIS95" s="76"/>
      <c r="IIT95" s="77"/>
      <c r="IIU95" s="31"/>
      <c r="IIV95" s="31"/>
      <c r="IIW95" s="74"/>
      <c r="IIX95" s="33"/>
      <c r="IIY95" s="76"/>
      <c r="IIZ95" s="77"/>
      <c r="IJA95" s="31"/>
      <c r="IJB95" s="31"/>
      <c r="IJC95" s="74"/>
      <c r="IJD95" s="33"/>
      <c r="IJE95" s="76"/>
      <c r="IJF95" s="77"/>
      <c r="IJG95" s="31"/>
      <c r="IJH95" s="31"/>
      <c r="IJI95" s="74"/>
      <c r="IJJ95" s="33"/>
      <c r="IJK95" s="76"/>
      <c r="IJL95" s="77"/>
      <c r="IJM95" s="31"/>
      <c r="IJN95" s="31"/>
      <c r="IJO95" s="74"/>
      <c r="IJP95" s="33"/>
      <c r="IJQ95" s="76"/>
      <c r="IJR95" s="77"/>
      <c r="IJS95" s="31"/>
      <c r="IJT95" s="31"/>
      <c r="IJU95" s="74"/>
      <c r="IJV95" s="33"/>
      <c r="IJW95" s="76"/>
      <c r="IJX95" s="77"/>
      <c r="IJY95" s="31"/>
      <c r="IJZ95" s="31"/>
      <c r="IKA95" s="74"/>
      <c r="IKB95" s="33"/>
      <c r="IKC95" s="76"/>
      <c r="IKD95" s="77"/>
      <c r="IKE95" s="31"/>
      <c r="IKF95" s="31"/>
      <c r="IKG95" s="74"/>
      <c r="IKH95" s="33"/>
      <c r="IKI95" s="76"/>
      <c r="IKJ95" s="77"/>
      <c r="IKK95" s="31"/>
      <c r="IKL95" s="31"/>
      <c r="IKM95" s="74"/>
      <c r="IKN95" s="33"/>
      <c r="IKO95" s="76"/>
      <c r="IKP95" s="77"/>
      <c r="IKQ95" s="31"/>
      <c r="IKR95" s="31"/>
      <c r="IKS95" s="74"/>
      <c r="IKT95" s="33"/>
      <c r="IKU95" s="76"/>
      <c r="IKV95" s="77"/>
      <c r="IKW95" s="31"/>
      <c r="IKX95" s="31"/>
      <c r="IKY95" s="74"/>
      <c r="IKZ95" s="33"/>
      <c r="ILA95" s="76"/>
      <c r="ILB95" s="77"/>
      <c r="ILC95" s="31"/>
      <c r="ILD95" s="31"/>
      <c r="ILE95" s="74"/>
      <c r="ILF95" s="33"/>
      <c r="ILG95" s="76"/>
      <c r="ILH95" s="77"/>
      <c r="ILI95" s="31"/>
      <c r="ILJ95" s="31"/>
      <c r="ILK95" s="74"/>
      <c r="ILL95" s="33"/>
      <c r="ILM95" s="76"/>
      <c r="ILN95" s="77"/>
      <c r="ILO95" s="31"/>
      <c r="ILP95" s="31"/>
      <c r="ILQ95" s="74"/>
      <c r="ILR95" s="33"/>
      <c r="ILS95" s="76"/>
      <c r="ILT95" s="77"/>
      <c r="ILU95" s="31"/>
      <c r="ILV95" s="31"/>
      <c r="ILW95" s="74"/>
      <c r="ILX95" s="33"/>
      <c r="ILY95" s="76"/>
      <c r="ILZ95" s="77"/>
      <c r="IMA95" s="31"/>
      <c r="IMB95" s="31"/>
      <c r="IMC95" s="74"/>
      <c r="IMD95" s="33"/>
      <c r="IME95" s="76"/>
      <c r="IMF95" s="77"/>
      <c r="IMG95" s="31"/>
      <c r="IMH95" s="31"/>
      <c r="IMI95" s="74"/>
      <c r="IMJ95" s="33"/>
      <c r="IMK95" s="76"/>
      <c r="IML95" s="77"/>
      <c r="IMM95" s="31"/>
      <c r="IMN95" s="31"/>
      <c r="IMO95" s="74"/>
      <c r="IMP95" s="33"/>
      <c r="IMQ95" s="76"/>
      <c r="IMR95" s="77"/>
      <c r="IMS95" s="31"/>
      <c r="IMT95" s="31"/>
      <c r="IMU95" s="74"/>
      <c r="IMV95" s="33"/>
      <c r="IMW95" s="76"/>
      <c r="IMX95" s="77"/>
      <c r="IMY95" s="31"/>
      <c r="IMZ95" s="31"/>
      <c r="INA95" s="74"/>
      <c r="INB95" s="33"/>
      <c r="INC95" s="76"/>
      <c r="IND95" s="77"/>
      <c r="INE95" s="31"/>
      <c r="INF95" s="31"/>
      <c r="ING95" s="74"/>
      <c r="INH95" s="33"/>
      <c r="INI95" s="76"/>
      <c r="INJ95" s="77"/>
      <c r="INK95" s="31"/>
      <c r="INL95" s="31"/>
      <c r="INM95" s="74"/>
      <c r="INN95" s="33"/>
      <c r="INO95" s="76"/>
      <c r="INP95" s="77"/>
      <c r="INQ95" s="31"/>
      <c r="INR95" s="31"/>
      <c r="INS95" s="74"/>
      <c r="INT95" s="33"/>
      <c r="INU95" s="76"/>
      <c r="INV95" s="77"/>
      <c r="INW95" s="31"/>
      <c r="INX95" s="31"/>
      <c r="INY95" s="74"/>
      <c r="INZ95" s="33"/>
      <c r="IOA95" s="76"/>
      <c r="IOB95" s="77"/>
      <c r="IOC95" s="31"/>
      <c r="IOD95" s="31"/>
      <c r="IOE95" s="74"/>
      <c r="IOF95" s="33"/>
      <c r="IOG95" s="76"/>
      <c r="IOH95" s="77"/>
      <c r="IOI95" s="31"/>
      <c r="IOJ95" s="31"/>
      <c r="IOK95" s="74"/>
      <c r="IOL95" s="33"/>
      <c r="IOM95" s="76"/>
      <c r="ION95" s="77"/>
      <c r="IOO95" s="31"/>
      <c r="IOP95" s="31"/>
      <c r="IOQ95" s="74"/>
      <c r="IOR95" s="33"/>
      <c r="IOS95" s="76"/>
      <c r="IOT95" s="77"/>
      <c r="IOU95" s="31"/>
      <c r="IOV95" s="31"/>
      <c r="IOW95" s="74"/>
      <c r="IOX95" s="33"/>
      <c r="IOY95" s="76"/>
      <c r="IOZ95" s="77"/>
      <c r="IPA95" s="31"/>
      <c r="IPB95" s="31"/>
      <c r="IPC95" s="74"/>
      <c r="IPD95" s="33"/>
      <c r="IPE95" s="76"/>
      <c r="IPF95" s="77"/>
      <c r="IPG95" s="31"/>
      <c r="IPH95" s="31"/>
      <c r="IPI95" s="74"/>
      <c r="IPJ95" s="33"/>
      <c r="IPK95" s="76"/>
      <c r="IPL95" s="77"/>
      <c r="IPM95" s="31"/>
      <c r="IPN95" s="31"/>
      <c r="IPO95" s="74"/>
      <c r="IPP95" s="33"/>
      <c r="IPQ95" s="76"/>
      <c r="IPR95" s="77"/>
      <c r="IPS95" s="31"/>
      <c r="IPT95" s="31"/>
      <c r="IPU95" s="74"/>
      <c r="IPV95" s="33"/>
      <c r="IPW95" s="76"/>
      <c r="IPX95" s="77"/>
      <c r="IPY95" s="31"/>
      <c r="IPZ95" s="31"/>
      <c r="IQA95" s="74"/>
      <c r="IQB95" s="33"/>
      <c r="IQC95" s="76"/>
      <c r="IQD95" s="77"/>
      <c r="IQE95" s="31"/>
      <c r="IQF95" s="31"/>
      <c r="IQG95" s="74"/>
      <c r="IQH95" s="33"/>
      <c r="IQI95" s="76"/>
      <c r="IQJ95" s="77"/>
      <c r="IQK95" s="31"/>
      <c r="IQL95" s="31"/>
      <c r="IQM95" s="74"/>
      <c r="IQN95" s="33"/>
      <c r="IQO95" s="76"/>
      <c r="IQP95" s="77"/>
      <c r="IQQ95" s="31"/>
      <c r="IQR95" s="31"/>
      <c r="IQS95" s="74"/>
      <c r="IQT95" s="33"/>
      <c r="IQU95" s="76"/>
      <c r="IQV95" s="77"/>
      <c r="IQW95" s="31"/>
      <c r="IQX95" s="31"/>
      <c r="IQY95" s="74"/>
      <c r="IQZ95" s="33"/>
      <c r="IRA95" s="76"/>
      <c r="IRB95" s="77"/>
      <c r="IRC95" s="31"/>
      <c r="IRD95" s="31"/>
      <c r="IRE95" s="74"/>
      <c r="IRF95" s="33"/>
      <c r="IRG95" s="76"/>
      <c r="IRH95" s="77"/>
      <c r="IRI95" s="31"/>
      <c r="IRJ95" s="31"/>
      <c r="IRK95" s="74"/>
      <c r="IRL95" s="33"/>
      <c r="IRM95" s="76"/>
      <c r="IRN95" s="77"/>
      <c r="IRO95" s="31"/>
      <c r="IRP95" s="31"/>
      <c r="IRQ95" s="74"/>
      <c r="IRR95" s="33"/>
      <c r="IRS95" s="76"/>
      <c r="IRT95" s="77"/>
      <c r="IRU95" s="31"/>
      <c r="IRV95" s="31"/>
      <c r="IRW95" s="74"/>
      <c r="IRX95" s="33"/>
      <c r="IRY95" s="76"/>
      <c r="IRZ95" s="77"/>
      <c r="ISA95" s="31"/>
      <c r="ISB95" s="31"/>
      <c r="ISC95" s="74"/>
      <c r="ISD95" s="33"/>
      <c r="ISE95" s="76"/>
      <c r="ISF95" s="77"/>
      <c r="ISG95" s="31"/>
      <c r="ISH95" s="31"/>
      <c r="ISI95" s="74"/>
      <c r="ISJ95" s="33"/>
      <c r="ISK95" s="76"/>
      <c r="ISL95" s="77"/>
      <c r="ISM95" s="31"/>
      <c r="ISN95" s="31"/>
      <c r="ISO95" s="74"/>
      <c r="ISP95" s="33"/>
      <c r="ISQ95" s="76"/>
      <c r="ISR95" s="77"/>
      <c r="ISS95" s="31"/>
      <c r="IST95" s="31"/>
      <c r="ISU95" s="74"/>
      <c r="ISV95" s="33"/>
      <c r="ISW95" s="76"/>
      <c r="ISX95" s="77"/>
      <c r="ISY95" s="31"/>
      <c r="ISZ95" s="31"/>
      <c r="ITA95" s="74"/>
      <c r="ITB95" s="33"/>
      <c r="ITC95" s="76"/>
      <c r="ITD95" s="77"/>
      <c r="ITE95" s="31"/>
      <c r="ITF95" s="31"/>
      <c r="ITG95" s="74"/>
      <c r="ITH95" s="33"/>
      <c r="ITI95" s="76"/>
      <c r="ITJ95" s="77"/>
      <c r="ITK95" s="31"/>
      <c r="ITL95" s="31"/>
      <c r="ITM95" s="74"/>
      <c r="ITN95" s="33"/>
      <c r="ITO95" s="76"/>
      <c r="ITP95" s="77"/>
      <c r="ITQ95" s="31"/>
      <c r="ITR95" s="31"/>
      <c r="ITS95" s="74"/>
      <c r="ITT95" s="33"/>
      <c r="ITU95" s="76"/>
      <c r="ITV95" s="77"/>
      <c r="ITW95" s="31"/>
      <c r="ITX95" s="31"/>
      <c r="ITY95" s="74"/>
      <c r="ITZ95" s="33"/>
      <c r="IUA95" s="76"/>
      <c r="IUB95" s="77"/>
      <c r="IUC95" s="31"/>
      <c r="IUD95" s="31"/>
      <c r="IUE95" s="74"/>
      <c r="IUF95" s="33"/>
      <c r="IUG95" s="76"/>
      <c r="IUH95" s="77"/>
      <c r="IUI95" s="31"/>
      <c r="IUJ95" s="31"/>
      <c r="IUK95" s="74"/>
      <c r="IUL95" s="33"/>
      <c r="IUM95" s="76"/>
      <c r="IUN95" s="77"/>
      <c r="IUO95" s="31"/>
      <c r="IUP95" s="31"/>
      <c r="IUQ95" s="74"/>
      <c r="IUR95" s="33"/>
      <c r="IUS95" s="76"/>
      <c r="IUT95" s="77"/>
      <c r="IUU95" s="31"/>
      <c r="IUV95" s="31"/>
      <c r="IUW95" s="74"/>
      <c r="IUX95" s="33"/>
      <c r="IUY95" s="76"/>
      <c r="IUZ95" s="77"/>
      <c r="IVA95" s="31"/>
      <c r="IVB95" s="31"/>
      <c r="IVC95" s="74"/>
      <c r="IVD95" s="33"/>
      <c r="IVE95" s="76"/>
      <c r="IVF95" s="77"/>
      <c r="IVG95" s="31"/>
      <c r="IVH95" s="31"/>
      <c r="IVI95" s="74"/>
      <c r="IVJ95" s="33"/>
      <c r="IVK95" s="76"/>
      <c r="IVL95" s="77"/>
      <c r="IVM95" s="31"/>
      <c r="IVN95" s="31"/>
      <c r="IVO95" s="74"/>
      <c r="IVP95" s="33"/>
      <c r="IVQ95" s="76"/>
      <c r="IVR95" s="77"/>
      <c r="IVS95" s="31"/>
      <c r="IVT95" s="31"/>
      <c r="IVU95" s="74"/>
      <c r="IVV95" s="33"/>
      <c r="IVW95" s="76"/>
      <c r="IVX95" s="77"/>
      <c r="IVY95" s="31"/>
      <c r="IVZ95" s="31"/>
      <c r="IWA95" s="74"/>
      <c r="IWB95" s="33"/>
      <c r="IWC95" s="76"/>
      <c r="IWD95" s="77"/>
      <c r="IWE95" s="31"/>
      <c r="IWF95" s="31"/>
      <c r="IWG95" s="74"/>
      <c r="IWH95" s="33"/>
      <c r="IWI95" s="76"/>
      <c r="IWJ95" s="77"/>
      <c r="IWK95" s="31"/>
      <c r="IWL95" s="31"/>
      <c r="IWM95" s="74"/>
      <c r="IWN95" s="33"/>
      <c r="IWO95" s="76"/>
      <c r="IWP95" s="77"/>
      <c r="IWQ95" s="31"/>
      <c r="IWR95" s="31"/>
      <c r="IWS95" s="74"/>
      <c r="IWT95" s="33"/>
      <c r="IWU95" s="76"/>
      <c r="IWV95" s="77"/>
      <c r="IWW95" s="31"/>
      <c r="IWX95" s="31"/>
      <c r="IWY95" s="74"/>
      <c r="IWZ95" s="33"/>
      <c r="IXA95" s="76"/>
      <c r="IXB95" s="77"/>
      <c r="IXC95" s="31"/>
      <c r="IXD95" s="31"/>
      <c r="IXE95" s="74"/>
      <c r="IXF95" s="33"/>
      <c r="IXG95" s="76"/>
      <c r="IXH95" s="77"/>
      <c r="IXI95" s="31"/>
      <c r="IXJ95" s="31"/>
      <c r="IXK95" s="74"/>
      <c r="IXL95" s="33"/>
      <c r="IXM95" s="76"/>
      <c r="IXN95" s="77"/>
      <c r="IXO95" s="31"/>
      <c r="IXP95" s="31"/>
      <c r="IXQ95" s="74"/>
      <c r="IXR95" s="33"/>
      <c r="IXS95" s="76"/>
      <c r="IXT95" s="77"/>
      <c r="IXU95" s="31"/>
      <c r="IXV95" s="31"/>
      <c r="IXW95" s="74"/>
      <c r="IXX95" s="33"/>
      <c r="IXY95" s="76"/>
      <c r="IXZ95" s="77"/>
      <c r="IYA95" s="31"/>
      <c r="IYB95" s="31"/>
      <c r="IYC95" s="74"/>
      <c r="IYD95" s="33"/>
      <c r="IYE95" s="76"/>
      <c r="IYF95" s="77"/>
      <c r="IYG95" s="31"/>
      <c r="IYH95" s="31"/>
      <c r="IYI95" s="74"/>
      <c r="IYJ95" s="33"/>
      <c r="IYK95" s="76"/>
      <c r="IYL95" s="77"/>
      <c r="IYM95" s="31"/>
      <c r="IYN95" s="31"/>
      <c r="IYO95" s="74"/>
      <c r="IYP95" s="33"/>
      <c r="IYQ95" s="76"/>
      <c r="IYR95" s="77"/>
      <c r="IYS95" s="31"/>
      <c r="IYT95" s="31"/>
      <c r="IYU95" s="74"/>
      <c r="IYV95" s="33"/>
      <c r="IYW95" s="76"/>
      <c r="IYX95" s="77"/>
      <c r="IYY95" s="31"/>
      <c r="IYZ95" s="31"/>
      <c r="IZA95" s="74"/>
      <c r="IZB95" s="33"/>
      <c r="IZC95" s="76"/>
      <c r="IZD95" s="77"/>
      <c r="IZE95" s="31"/>
      <c r="IZF95" s="31"/>
      <c r="IZG95" s="74"/>
      <c r="IZH95" s="33"/>
      <c r="IZI95" s="76"/>
      <c r="IZJ95" s="77"/>
      <c r="IZK95" s="31"/>
      <c r="IZL95" s="31"/>
      <c r="IZM95" s="74"/>
      <c r="IZN95" s="33"/>
      <c r="IZO95" s="76"/>
      <c r="IZP95" s="77"/>
      <c r="IZQ95" s="31"/>
      <c r="IZR95" s="31"/>
      <c r="IZS95" s="74"/>
      <c r="IZT95" s="33"/>
      <c r="IZU95" s="76"/>
      <c r="IZV95" s="77"/>
      <c r="IZW95" s="31"/>
      <c r="IZX95" s="31"/>
      <c r="IZY95" s="74"/>
      <c r="IZZ95" s="33"/>
      <c r="JAA95" s="76"/>
      <c r="JAB95" s="77"/>
      <c r="JAC95" s="31"/>
      <c r="JAD95" s="31"/>
      <c r="JAE95" s="74"/>
      <c r="JAF95" s="33"/>
      <c r="JAG95" s="76"/>
      <c r="JAH95" s="77"/>
      <c r="JAI95" s="31"/>
      <c r="JAJ95" s="31"/>
      <c r="JAK95" s="74"/>
      <c r="JAL95" s="33"/>
      <c r="JAM95" s="76"/>
      <c r="JAN95" s="77"/>
      <c r="JAO95" s="31"/>
      <c r="JAP95" s="31"/>
      <c r="JAQ95" s="74"/>
      <c r="JAR95" s="33"/>
      <c r="JAS95" s="76"/>
      <c r="JAT95" s="77"/>
      <c r="JAU95" s="31"/>
      <c r="JAV95" s="31"/>
      <c r="JAW95" s="74"/>
      <c r="JAX95" s="33"/>
      <c r="JAY95" s="76"/>
      <c r="JAZ95" s="77"/>
      <c r="JBA95" s="31"/>
      <c r="JBB95" s="31"/>
      <c r="JBC95" s="74"/>
      <c r="JBD95" s="33"/>
      <c r="JBE95" s="76"/>
      <c r="JBF95" s="77"/>
      <c r="JBG95" s="31"/>
      <c r="JBH95" s="31"/>
      <c r="JBI95" s="74"/>
      <c r="JBJ95" s="33"/>
      <c r="JBK95" s="76"/>
      <c r="JBL95" s="77"/>
      <c r="JBM95" s="31"/>
      <c r="JBN95" s="31"/>
      <c r="JBO95" s="74"/>
      <c r="JBP95" s="33"/>
      <c r="JBQ95" s="76"/>
      <c r="JBR95" s="77"/>
      <c r="JBS95" s="31"/>
      <c r="JBT95" s="31"/>
      <c r="JBU95" s="74"/>
      <c r="JBV95" s="33"/>
      <c r="JBW95" s="76"/>
      <c r="JBX95" s="77"/>
      <c r="JBY95" s="31"/>
      <c r="JBZ95" s="31"/>
      <c r="JCA95" s="74"/>
      <c r="JCB95" s="33"/>
      <c r="JCC95" s="76"/>
      <c r="JCD95" s="77"/>
      <c r="JCE95" s="31"/>
      <c r="JCF95" s="31"/>
      <c r="JCG95" s="74"/>
      <c r="JCH95" s="33"/>
      <c r="JCI95" s="76"/>
      <c r="JCJ95" s="77"/>
      <c r="JCK95" s="31"/>
      <c r="JCL95" s="31"/>
      <c r="JCM95" s="74"/>
      <c r="JCN95" s="33"/>
      <c r="JCO95" s="76"/>
      <c r="JCP95" s="77"/>
      <c r="JCQ95" s="31"/>
      <c r="JCR95" s="31"/>
      <c r="JCS95" s="74"/>
      <c r="JCT95" s="33"/>
      <c r="JCU95" s="76"/>
      <c r="JCV95" s="77"/>
      <c r="JCW95" s="31"/>
      <c r="JCX95" s="31"/>
      <c r="JCY95" s="74"/>
      <c r="JCZ95" s="33"/>
      <c r="JDA95" s="76"/>
      <c r="JDB95" s="77"/>
      <c r="JDC95" s="31"/>
      <c r="JDD95" s="31"/>
      <c r="JDE95" s="74"/>
      <c r="JDF95" s="33"/>
      <c r="JDG95" s="76"/>
      <c r="JDH95" s="77"/>
      <c r="JDI95" s="31"/>
      <c r="JDJ95" s="31"/>
      <c r="JDK95" s="74"/>
      <c r="JDL95" s="33"/>
      <c r="JDM95" s="76"/>
      <c r="JDN95" s="77"/>
      <c r="JDO95" s="31"/>
      <c r="JDP95" s="31"/>
      <c r="JDQ95" s="74"/>
      <c r="JDR95" s="33"/>
      <c r="JDS95" s="76"/>
      <c r="JDT95" s="77"/>
      <c r="JDU95" s="31"/>
      <c r="JDV95" s="31"/>
      <c r="JDW95" s="74"/>
      <c r="JDX95" s="33"/>
      <c r="JDY95" s="76"/>
      <c r="JDZ95" s="77"/>
      <c r="JEA95" s="31"/>
      <c r="JEB95" s="31"/>
      <c r="JEC95" s="74"/>
      <c r="JED95" s="33"/>
      <c r="JEE95" s="76"/>
      <c r="JEF95" s="77"/>
      <c r="JEG95" s="31"/>
      <c r="JEH95" s="31"/>
      <c r="JEI95" s="74"/>
      <c r="JEJ95" s="33"/>
      <c r="JEK95" s="76"/>
      <c r="JEL95" s="77"/>
      <c r="JEM95" s="31"/>
      <c r="JEN95" s="31"/>
      <c r="JEO95" s="74"/>
      <c r="JEP95" s="33"/>
      <c r="JEQ95" s="76"/>
      <c r="JER95" s="77"/>
      <c r="JES95" s="31"/>
      <c r="JET95" s="31"/>
      <c r="JEU95" s="74"/>
      <c r="JEV95" s="33"/>
      <c r="JEW95" s="76"/>
      <c r="JEX95" s="77"/>
      <c r="JEY95" s="31"/>
      <c r="JEZ95" s="31"/>
      <c r="JFA95" s="74"/>
      <c r="JFB95" s="33"/>
      <c r="JFC95" s="76"/>
      <c r="JFD95" s="77"/>
      <c r="JFE95" s="31"/>
      <c r="JFF95" s="31"/>
      <c r="JFG95" s="74"/>
      <c r="JFH95" s="33"/>
      <c r="JFI95" s="76"/>
      <c r="JFJ95" s="77"/>
      <c r="JFK95" s="31"/>
      <c r="JFL95" s="31"/>
      <c r="JFM95" s="74"/>
      <c r="JFN95" s="33"/>
      <c r="JFO95" s="76"/>
      <c r="JFP95" s="77"/>
      <c r="JFQ95" s="31"/>
      <c r="JFR95" s="31"/>
      <c r="JFS95" s="74"/>
      <c r="JFT95" s="33"/>
      <c r="JFU95" s="76"/>
      <c r="JFV95" s="77"/>
      <c r="JFW95" s="31"/>
      <c r="JFX95" s="31"/>
      <c r="JFY95" s="74"/>
      <c r="JFZ95" s="33"/>
      <c r="JGA95" s="76"/>
      <c r="JGB95" s="77"/>
      <c r="JGC95" s="31"/>
      <c r="JGD95" s="31"/>
      <c r="JGE95" s="74"/>
      <c r="JGF95" s="33"/>
      <c r="JGG95" s="76"/>
      <c r="JGH95" s="77"/>
      <c r="JGI95" s="31"/>
      <c r="JGJ95" s="31"/>
      <c r="JGK95" s="74"/>
      <c r="JGL95" s="33"/>
      <c r="JGM95" s="76"/>
      <c r="JGN95" s="77"/>
      <c r="JGO95" s="31"/>
      <c r="JGP95" s="31"/>
      <c r="JGQ95" s="74"/>
      <c r="JGR95" s="33"/>
      <c r="JGS95" s="76"/>
      <c r="JGT95" s="77"/>
      <c r="JGU95" s="31"/>
      <c r="JGV95" s="31"/>
      <c r="JGW95" s="74"/>
      <c r="JGX95" s="33"/>
      <c r="JGY95" s="76"/>
      <c r="JGZ95" s="77"/>
      <c r="JHA95" s="31"/>
      <c r="JHB95" s="31"/>
      <c r="JHC95" s="74"/>
      <c r="JHD95" s="33"/>
      <c r="JHE95" s="76"/>
      <c r="JHF95" s="77"/>
      <c r="JHG95" s="31"/>
      <c r="JHH95" s="31"/>
      <c r="JHI95" s="74"/>
      <c r="JHJ95" s="33"/>
      <c r="JHK95" s="76"/>
      <c r="JHL95" s="77"/>
      <c r="JHM95" s="31"/>
      <c r="JHN95" s="31"/>
      <c r="JHO95" s="74"/>
      <c r="JHP95" s="33"/>
      <c r="JHQ95" s="76"/>
      <c r="JHR95" s="77"/>
      <c r="JHS95" s="31"/>
      <c r="JHT95" s="31"/>
      <c r="JHU95" s="74"/>
      <c r="JHV95" s="33"/>
      <c r="JHW95" s="76"/>
      <c r="JHX95" s="77"/>
      <c r="JHY95" s="31"/>
      <c r="JHZ95" s="31"/>
      <c r="JIA95" s="74"/>
      <c r="JIB95" s="33"/>
      <c r="JIC95" s="76"/>
      <c r="JID95" s="77"/>
      <c r="JIE95" s="31"/>
      <c r="JIF95" s="31"/>
      <c r="JIG95" s="74"/>
      <c r="JIH95" s="33"/>
      <c r="JII95" s="76"/>
      <c r="JIJ95" s="77"/>
      <c r="JIK95" s="31"/>
      <c r="JIL95" s="31"/>
      <c r="JIM95" s="74"/>
      <c r="JIN95" s="33"/>
      <c r="JIO95" s="76"/>
      <c r="JIP95" s="77"/>
      <c r="JIQ95" s="31"/>
      <c r="JIR95" s="31"/>
      <c r="JIS95" s="74"/>
      <c r="JIT95" s="33"/>
      <c r="JIU95" s="76"/>
      <c r="JIV95" s="77"/>
      <c r="JIW95" s="31"/>
      <c r="JIX95" s="31"/>
      <c r="JIY95" s="74"/>
      <c r="JIZ95" s="33"/>
      <c r="JJA95" s="76"/>
      <c r="JJB95" s="77"/>
      <c r="JJC95" s="31"/>
      <c r="JJD95" s="31"/>
      <c r="JJE95" s="74"/>
      <c r="JJF95" s="33"/>
      <c r="JJG95" s="76"/>
      <c r="JJH95" s="77"/>
      <c r="JJI95" s="31"/>
      <c r="JJJ95" s="31"/>
      <c r="JJK95" s="74"/>
      <c r="JJL95" s="33"/>
      <c r="JJM95" s="76"/>
      <c r="JJN95" s="77"/>
      <c r="JJO95" s="31"/>
      <c r="JJP95" s="31"/>
      <c r="JJQ95" s="74"/>
      <c r="JJR95" s="33"/>
      <c r="JJS95" s="76"/>
      <c r="JJT95" s="77"/>
      <c r="JJU95" s="31"/>
      <c r="JJV95" s="31"/>
      <c r="JJW95" s="74"/>
      <c r="JJX95" s="33"/>
      <c r="JJY95" s="76"/>
      <c r="JJZ95" s="77"/>
      <c r="JKA95" s="31"/>
      <c r="JKB95" s="31"/>
      <c r="JKC95" s="74"/>
      <c r="JKD95" s="33"/>
      <c r="JKE95" s="76"/>
      <c r="JKF95" s="77"/>
      <c r="JKG95" s="31"/>
      <c r="JKH95" s="31"/>
      <c r="JKI95" s="74"/>
      <c r="JKJ95" s="33"/>
      <c r="JKK95" s="76"/>
      <c r="JKL95" s="77"/>
      <c r="JKM95" s="31"/>
      <c r="JKN95" s="31"/>
      <c r="JKO95" s="74"/>
      <c r="JKP95" s="33"/>
      <c r="JKQ95" s="76"/>
      <c r="JKR95" s="77"/>
      <c r="JKS95" s="31"/>
      <c r="JKT95" s="31"/>
      <c r="JKU95" s="74"/>
      <c r="JKV95" s="33"/>
      <c r="JKW95" s="76"/>
      <c r="JKX95" s="77"/>
      <c r="JKY95" s="31"/>
      <c r="JKZ95" s="31"/>
      <c r="JLA95" s="74"/>
      <c r="JLB95" s="33"/>
      <c r="JLC95" s="76"/>
      <c r="JLD95" s="77"/>
      <c r="JLE95" s="31"/>
      <c r="JLF95" s="31"/>
      <c r="JLG95" s="74"/>
      <c r="JLH95" s="33"/>
      <c r="JLI95" s="76"/>
      <c r="JLJ95" s="77"/>
      <c r="JLK95" s="31"/>
      <c r="JLL95" s="31"/>
      <c r="JLM95" s="74"/>
      <c r="JLN95" s="33"/>
      <c r="JLO95" s="76"/>
      <c r="JLP95" s="77"/>
      <c r="JLQ95" s="31"/>
      <c r="JLR95" s="31"/>
      <c r="JLS95" s="74"/>
      <c r="JLT95" s="33"/>
      <c r="JLU95" s="76"/>
      <c r="JLV95" s="77"/>
      <c r="JLW95" s="31"/>
      <c r="JLX95" s="31"/>
      <c r="JLY95" s="74"/>
      <c r="JLZ95" s="33"/>
      <c r="JMA95" s="76"/>
      <c r="JMB95" s="77"/>
      <c r="JMC95" s="31"/>
      <c r="JMD95" s="31"/>
      <c r="JME95" s="74"/>
      <c r="JMF95" s="33"/>
      <c r="JMG95" s="76"/>
      <c r="JMH95" s="77"/>
      <c r="JMI95" s="31"/>
      <c r="JMJ95" s="31"/>
      <c r="JMK95" s="74"/>
      <c r="JML95" s="33"/>
      <c r="JMM95" s="76"/>
      <c r="JMN95" s="77"/>
      <c r="JMO95" s="31"/>
      <c r="JMP95" s="31"/>
      <c r="JMQ95" s="74"/>
      <c r="JMR95" s="33"/>
      <c r="JMS95" s="76"/>
      <c r="JMT95" s="77"/>
      <c r="JMU95" s="31"/>
      <c r="JMV95" s="31"/>
      <c r="JMW95" s="74"/>
      <c r="JMX95" s="33"/>
      <c r="JMY95" s="76"/>
      <c r="JMZ95" s="77"/>
      <c r="JNA95" s="31"/>
      <c r="JNB95" s="31"/>
      <c r="JNC95" s="74"/>
      <c r="JND95" s="33"/>
      <c r="JNE95" s="76"/>
      <c r="JNF95" s="77"/>
      <c r="JNG95" s="31"/>
      <c r="JNH95" s="31"/>
      <c r="JNI95" s="74"/>
      <c r="JNJ95" s="33"/>
      <c r="JNK95" s="76"/>
      <c r="JNL95" s="77"/>
      <c r="JNM95" s="31"/>
      <c r="JNN95" s="31"/>
      <c r="JNO95" s="74"/>
      <c r="JNP95" s="33"/>
      <c r="JNQ95" s="76"/>
      <c r="JNR95" s="77"/>
      <c r="JNS95" s="31"/>
      <c r="JNT95" s="31"/>
      <c r="JNU95" s="74"/>
      <c r="JNV95" s="33"/>
      <c r="JNW95" s="76"/>
      <c r="JNX95" s="77"/>
      <c r="JNY95" s="31"/>
      <c r="JNZ95" s="31"/>
      <c r="JOA95" s="74"/>
      <c r="JOB95" s="33"/>
      <c r="JOC95" s="76"/>
      <c r="JOD95" s="77"/>
      <c r="JOE95" s="31"/>
      <c r="JOF95" s="31"/>
      <c r="JOG95" s="74"/>
      <c r="JOH95" s="33"/>
      <c r="JOI95" s="76"/>
      <c r="JOJ95" s="77"/>
      <c r="JOK95" s="31"/>
      <c r="JOL95" s="31"/>
      <c r="JOM95" s="74"/>
      <c r="JON95" s="33"/>
      <c r="JOO95" s="76"/>
      <c r="JOP95" s="77"/>
      <c r="JOQ95" s="31"/>
      <c r="JOR95" s="31"/>
      <c r="JOS95" s="74"/>
      <c r="JOT95" s="33"/>
      <c r="JOU95" s="76"/>
      <c r="JOV95" s="77"/>
      <c r="JOW95" s="31"/>
      <c r="JOX95" s="31"/>
      <c r="JOY95" s="74"/>
      <c r="JOZ95" s="33"/>
      <c r="JPA95" s="76"/>
      <c r="JPB95" s="77"/>
      <c r="JPC95" s="31"/>
      <c r="JPD95" s="31"/>
      <c r="JPE95" s="74"/>
      <c r="JPF95" s="33"/>
      <c r="JPG95" s="76"/>
      <c r="JPH95" s="77"/>
      <c r="JPI95" s="31"/>
      <c r="JPJ95" s="31"/>
      <c r="JPK95" s="74"/>
      <c r="JPL95" s="33"/>
      <c r="JPM95" s="76"/>
      <c r="JPN95" s="77"/>
      <c r="JPO95" s="31"/>
      <c r="JPP95" s="31"/>
      <c r="JPQ95" s="74"/>
      <c r="JPR95" s="33"/>
      <c r="JPS95" s="76"/>
      <c r="JPT95" s="77"/>
      <c r="JPU95" s="31"/>
      <c r="JPV95" s="31"/>
      <c r="JPW95" s="74"/>
      <c r="JPX95" s="33"/>
      <c r="JPY95" s="76"/>
      <c r="JPZ95" s="77"/>
      <c r="JQA95" s="31"/>
      <c r="JQB95" s="31"/>
      <c r="JQC95" s="74"/>
      <c r="JQD95" s="33"/>
      <c r="JQE95" s="76"/>
      <c r="JQF95" s="77"/>
      <c r="JQG95" s="31"/>
      <c r="JQH95" s="31"/>
      <c r="JQI95" s="74"/>
      <c r="JQJ95" s="33"/>
      <c r="JQK95" s="76"/>
      <c r="JQL95" s="77"/>
      <c r="JQM95" s="31"/>
      <c r="JQN95" s="31"/>
      <c r="JQO95" s="74"/>
      <c r="JQP95" s="33"/>
      <c r="JQQ95" s="76"/>
      <c r="JQR95" s="77"/>
      <c r="JQS95" s="31"/>
      <c r="JQT95" s="31"/>
      <c r="JQU95" s="74"/>
      <c r="JQV95" s="33"/>
      <c r="JQW95" s="76"/>
      <c r="JQX95" s="77"/>
      <c r="JQY95" s="31"/>
      <c r="JQZ95" s="31"/>
      <c r="JRA95" s="74"/>
      <c r="JRB95" s="33"/>
      <c r="JRC95" s="76"/>
      <c r="JRD95" s="77"/>
      <c r="JRE95" s="31"/>
      <c r="JRF95" s="31"/>
      <c r="JRG95" s="74"/>
      <c r="JRH95" s="33"/>
      <c r="JRI95" s="76"/>
      <c r="JRJ95" s="77"/>
      <c r="JRK95" s="31"/>
      <c r="JRL95" s="31"/>
      <c r="JRM95" s="74"/>
      <c r="JRN95" s="33"/>
      <c r="JRO95" s="76"/>
      <c r="JRP95" s="77"/>
      <c r="JRQ95" s="31"/>
      <c r="JRR95" s="31"/>
      <c r="JRS95" s="74"/>
      <c r="JRT95" s="33"/>
      <c r="JRU95" s="76"/>
      <c r="JRV95" s="77"/>
      <c r="JRW95" s="31"/>
      <c r="JRX95" s="31"/>
      <c r="JRY95" s="74"/>
      <c r="JRZ95" s="33"/>
      <c r="JSA95" s="76"/>
      <c r="JSB95" s="77"/>
      <c r="JSC95" s="31"/>
      <c r="JSD95" s="31"/>
      <c r="JSE95" s="74"/>
      <c r="JSF95" s="33"/>
      <c r="JSG95" s="76"/>
      <c r="JSH95" s="77"/>
      <c r="JSI95" s="31"/>
      <c r="JSJ95" s="31"/>
      <c r="JSK95" s="74"/>
      <c r="JSL95" s="33"/>
      <c r="JSM95" s="76"/>
      <c r="JSN95" s="77"/>
      <c r="JSO95" s="31"/>
      <c r="JSP95" s="31"/>
      <c r="JSQ95" s="74"/>
      <c r="JSR95" s="33"/>
      <c r="JSS95" s="76"/>
      <c r="JST95" s="77"/>
      <c r="JSU95" s="31"/>
      <c r="JSV95" s="31"/>
      <c r="JSW95" s="74"/>
      <c r="JSX95" s="33"/>
      <c r="JSY95" s="76"/>
      <c r="JSZ95" s="77"/>
      <c r="JTA95" s="31"/>
      <c r="JTB95" s="31"/>
      <c r="JTC95" s="74"/>
      <c r="JTD95" s="33"/>
      <c r="JTE95" s="76"/>
      <c r="JTF95" s="77"/>
      <c r="JTG95" s="31"/>
      <c r="JTH95" s="31"/>
      <c r="JTI95" s="74"/>
      <c r="JTJ95" s="33"/>
      <c r="JTK95" s="76"/>
      <c r="JTL95" s="77"/>
      <c r="JTM95" s="31"/>
      <c r="JTN95" s="31"/>
      <c r="JTO95" s="74"/>
      <c r="JTP95" s="33"/>
      <c r="JTQ95" s="76"/>
      <c r="JTR95" s="77"/>
      <c r="JTS95" s="31"/>
      <c r="JTT95" s="31"/>
      <c r="JTU95" s="74"/>
      <c r="JTV95" s="33"/>
      <c r="JTW95" s="76"/>
      <c r="JTX95" s="77"/>
      <c r="JTY95" s="31"/>
      <c r="JTZ95" s="31"/>
      <c r="JUA95" s="74"/>
      <c r="JUB95" s="33"/>
      <c r="JUC95" s="76"/>
      <c r="JUD95" s="77"/>
      <c r="JUE95" s="31"/>
      <c r="JUF95" s="31"/>
      <c r="JUG95" s="74"/>
      <c r="JUH95" s="33"/>
      <c r="JUI95" s="76"/>
      <c r="JUJ95" s="77"/>
      <c r="JUK95" s="31"/>
      <c r="JUL95" s="31"/>
      <c r="JUM95" s="74"/>
      <c r="JUN95" s="33"/>
      <c r="JUO95" s="76"/>
      <c r="JUP95" s="77"/>
      <c r="JUQ95" s="31"/>
      <c r="JUR95" s="31"/>
      <c r="JUS95" s="74"/>
      <c r="JUT95" s="33"/>
      <c r="JUU95" s="76"/>
      <c r="JUV95" s="77"/>
      <c r="JUW95" s="31"/>
      <c r="JUX95" s="31"/>
      <c r="JUY95" s="74"/>
      <c r="JUZ95" s="33"/>
      <c r="JVA95" s="76"/>
      <c r="JVB95" s="77"/>
      <c r="JVC95" s="31"/>
      <c r="JVD95" s="31"/>
      <c r="JVE95" s="74"/>
      <c r="JVF95" s="33"/>
      <c r="JVG95" s="76"/>
      <c r="JVH95" s="77"/>
      <c r="JVI95" s="31"/>
      <c r="JVJ95" s="31"/>
      <c r="JVK95" s="74"/>
      <c r="JVL95" s="33"/>
      <c r="JVM95" s="76"/>
      <c r="JVN95" s="77"/>
      <c r="JVO95" s="31"/>
      <c r="JVP95" s="31"/>
      <c r="JVQ95" s="74"/>
      <c r="JVR95" s="33"/>
      <c r="JVS95" s="76"/>
      <c r="JVT95" s="77"/>
      <c r="JVU95" s="31"/>
      <c r="JVV95" s="31"/>
      <c r="JVW95" s="74"/>
      <c r="JVX95" s="33"/>
      <c r="JVY95" s="76"/>
      <c r="JVZ95" s="77"/>
      <c r="JWA95" s="31"/>
      <c r="JWB95" s="31"/>
      <c r="JWC95" s="74"/>
      <c r="JWD95" s="33"/>
      <c r="JWE95" s="76"/>
      <c r="JWF95" s="77"/>
      <c r="JWG95" s="31"/>
      <c r="JWH95" s="31"/>
      <c r="JWI95" s="74"/>
      <c r="JWJ95" s="33"/>
      <c r="JWK95" s="76"/>
      <c r="JWL95" s="77"/>
      <c r="JWM95" s="31"/>
      <c r="JWN95" s="31"/>
      <c r="JWO95" s="74"/>
      <c r="JWP95" s="33"/>
      <c r="JWQ95" s="76"/>
      <c r="JWR95" s="77"/>
      <c r="JWS95" s="31"/>
      <c r="JWT95" s="31"/>
      <c r="JWU95" s="74"/>
      <c r="JWV95" s="33"/>
      <c r="JWW95" s="76"/>
      <c r="JWX95" s="77"/>
      <c r="JWY95" s="31"/>
      <c r="JWZ95" s="31"/>
      <c r="JXA95" s="74"/>
      <c r="JXB95" s="33"/>
      <c r="JXC95" s="76"/>
      <c r="JXD95" s="77"/>
      <c r="JXE95" s="31"/>
      <c r="JXF95" s="31"/>
      <c r="JXG95" s="74"/>
      <c r="JXH95" s="33"/>
      <c r="JXI95" s="76"/>
      <c r="JXJ95" s="77"/>
      <c r="JXK95" s="31"/>
      <c r="JXL95" s="31"/>
      <c r="JXM95" s="74"/>
      <c r="JXN95" s="33"/>
      <c r="JXO95" s="76"/>
      <c r="JXP95" s="77"/>
      <c r="JXQ95" s="31"/>
      <c r="JXR95" s="31"/>
      <c r="JXS95" s="74"/>
      <c r="JXT95" s="33"/>
      <c r="JXU95" s="76"/>
      <c r="JXV95" s="77"/>
      <c r="JXW95" s="31"/>
      <c r="JXX95" s="31"/>
      <c r="JXY95" s="74"/>
      <c r="JXZ95" s="33"/>
      <c r="JYA95" s="76"/>
      <c r="JYB95" s="77"/>
      <c r="JYC95" s="31"/>
      <c r="JYD95" s="31"/>
      <c r="JYE95" s="74"/>
      <c r="JYF95" s="33"/>
      <c r="JYG95" s="76"/>
      <c r="JYH95" s="77"/>
      <c r="JYI95" s="31"/>
      <c r="JYJ95" s="31"/>
      <c r="JYK95" s="74"/>
      <c r="JYL95" s="33"/>
      <c r="JYM95" s="76"/>
      <c r="JYN95" s="77"/>
      <c r="JYO95" s="31"/>
      <c r="JYP95" s="31"/>
      <c r="JYQ95" s="74"/>
      <c r="JYR95" s="33"/>
      <c r="JYS95" s="76"/>
      <c r="JYT95" s="77"/>
      <c r="JYU95" s="31"/>
      <c r="JYV95" s="31"/>
      <c r="JYW95" s="74"/>
      <c r="JYX95" s="33"/>
      <c r="JYY95" s="76"/>
      <c r="JYZ95" s="77"/>
      <c r="JZA95" s="31"/>
      <c r="JZB95" s="31"/>
      <c r="JZC95" s="74"/>
      <c r="JZD95" s="33"/>
      <c r="JZE95" s="76"/>
      <c r="JZF95" s="77"/>
      <c r="JZG95" s="31"/>
      <c r="JZH95" s="31"/>
      <c r="JZI95" s="74"/>
      <c r="JZJ95" s="33"/>
      <c r="JZK95" s="76"/>
      <c r="JZL95" s="77"/>
      <c r="JZM95" s="31"/>
      <c r="JZN95" s="31"/>
      <c r="JZO95" s="74"/>
      <c r="JZP95" s="33"/>
      <c r="JZQ95" s="76"/>
      <c r="JZR95" s="77"/>
      <c r="JZS95" s="31"/>
      <c r="JZT95" s="31"/>
      <c r="JZU95" s="74"/>
      <c r="JZV95" s="33"/>
      <c r="JZW95" s="76"/>
      <c r="JZX95" s="77"/>
      <c r="JZY95" s="31"/>
      <c r="JZZ95" s="31"/>
      <c r="KAA95" s="74"/>
      <c r="KAB95" s="33"/>
      <c r="KAC95" s="76"/>
      <c r="KAD95" s="77"/>
      <c r="KAE95" s="31"/>
      <c r="KAF95" s="31"/>
      <c r="KAG95" s="74"/>
      <c r="KAH95" s="33"/>
      <c r="KAI95" s="76"/>
      <c r="KAJ95" s="77"/>
      <c r="KAK95" s="31"/>
      <c r="KAL95" s="31"/>
      <c r="KAM95" s="74"/>
      <c r="KAN95" s="33"/>
      <c r="KAO95" s="76"/>
      <c r="KAP95" s="77"/>
      <c r="KAQ95" s="31"/>
      <c r="KAR95" s="31"/>
      <c r="KAS95" s="74"/>
      <c r="KAT95" s="33"/>
      <c r="KAU95" s="76"/>
      <c r="KAV95" s="77"/>
      <c r="KAW95" s="31"/>
      <c r="KAX95" s="31"/>
      <c r="KAY95" s="74"/>
      <c r="KAZ95" s="33"/>
      <c r="KBA95" s="76"/>
      <c r="KBB95" s="77"/>
      <c r="KBC95" s="31"/>
      <c r="KBD95" s="31"/>
      <c r="KBE95" s="74"/>
      <c r="KBF95" s="33"/>
      <c r="KBG95" s="76"/>
      <c r="KBH95" s="77"/>
      <c r="KBI95" s="31"/>
      <c r="KBJ95" s="31"/>
      <c r="KBK95" s="74"/>
      <c r="KBL95" s="33"/>
      <c r="KBM95" s="76"/>
      <c r="KBN95" s="77"/>
      <c r="KBO95" s="31"/>
      <c r="KBP95" s="31"/>
      <c r="KBQ95" s="74"/>
      <c r="KBR95" s="33"/>
      <c r="KBS95" s="76"/>
      <c r="KBT95" s="77"/>
      <c r="KBU95" s="31"/>
      <c r="KBV95" s="31"/>
      <c r="KBW95" s="74"/>
      <c r="KBX95" s="33"/>
      <c r="KBY95" s="76"/>
      <c r="KBZ95" s="77"/>
      <c r="KCA95" s="31"/>
      <c r="KCB95" s="31"/>
      <c r="KCC95" s="74"/>
      <c r="KCD95" s="33"/>
      <c r="KCE95" s="76"/>
      <c r="KCF95" s="77"/>
      <c r="KCG95" s="31"/>
      <c r="KCH95" s="31"/>
      <c r="KCI95" s="74"/>
      <c r="KCJ95" s="33"/>
      <c r="KCK95" s="76"/>
      <c r="KCL95" s="77"/>
      <c r="KCM95" s="31"/>
      <c r="KCN95" s="31"/>
      <c r="KCO95" s="74"/>
      <c r="KCP95" s="33"/>
      <c r="KCQ95" s="76"/>
      <c r="KCR95" s="77"/>
      <c r="KCS95" s="31"/>
      <c r="KCT95" s="31"/>
      <c r="KCU95" s="74"/>
      <c r="KCV95" s="33"/>
      <c r="KCW95" s="76"/>
      <c r="KCX95" s="77"/>
      <c r="KCY95" s="31"/>
      <c r="KCZ95" s="31"/>
      <c r="KDA95" s="74"/>
      <c r="KDB95" s="33"/>
      <c r="KDC95" s="76"/>
      <c r="KDD95" s="77"/>
      <c r="KDE95" s="31"/>
      <c r="KDF95" s="31"/>
      <c r="KDG95" s="74"/>
      <c r="KDH95" s="33"/>
      <c r="KDI95" s="76"/>
      <c r="KDJ95" s="77"/>
      <c r="KDK95" s="31"/>
      <c r="KDL95" s="31"/>
      <c r="KDM95" s="74"/>
      <c r="KDN95" s="33"/>
      <c r="KDO95" s="76"/>
      <c r="KDP95" s="77"/>
      <c r="KDQ95" s="31"/>
      <c r="KDR95" s="31"/>
      <c r="KDS95" s="74"/>
      <c r="KDT95" s="33"/>
      <c r="KDU95" s="76"/>
      <c r="KDV95" s="77"/>
      <c r="KDW95" s="31"/>
      <c r="KDX95" s="31"/>
      <c r="KDY95" s="74"/>
      <c r="KDZ95" s="33"/>
      <c r="KEA95" s="76"/>
      <c r="KEB95" s="77"/>
      <c r="KEC95" s="31"/>
      <c r="KED95" s="31"/>
      <c r="KEE95" s="74"/>
      <c r="KEF95" s="33"/>
      <c r="KEG95" s="76"/>
      <c r="KEH95" s="77"/>
      <c r="KEI95" s="31"/>
      <c r="KEJ95" s="31"/>
      <c r="KEK95" s="74"/>
      <c r="KEL95" s="33"/>
      <c r="KEM95" s="76"/>
      <c r="KEN95" s="77"/>
      <c r="KEO95" s="31"/>
      <c r="KEP95" s="31"/>
      <c r="KEQ95" s="74"/>
      <c r="KER95" s="33"/>
      <c r="KES95" s="76"/>
      <c r="KET95" s="77"/>
      <c r="KEU95" s="31"/>
      <c r="KEV95" s="31"/>
      <c r="KEW95" s="74"/>
      <c r="KEX95" s="33"/>
      <c r="KEY95" s="76"/>
      <c r="KEZ95" s="77"/>
      <c r="KFA95" s="31"/>
      <c r="KFB95" s="31"/>
      <c r="KFC95" s="74"/>
      <c r="KFD95" s="33"/>
      <c r="KFE95" s="76"/>
      <c r="KFF95" s="77"/>
      <c r="KFG95" s="31"/>
      <c r="KFH95" s="31"/>
      <c r="KFI95" s="74"/>
      <c r="KFJ95" s="33"/>
      <c r="KFK95" s="76"/>
      <c r="KFL95" s="77"/>
      <c r="KFM95" s="31"/>
      <c r="KFN95" s="31"/>
      <c r="KFO95" s="74"/>
      <c r="KFP95" s="33"/>
      <c r="KFQ95" s="76"/>
      <c r="KFR95" s="77"/>
      <c r="KFS95" s="31"/>
      <c r="KFT95" s="31"/>
      <c r="KFU95" s="74"/>
      <c r="KFV95" s="33"/>
      <c r="KFW95" s="76"/>
      <c r="KFX95" s="77"/>
      <c r="KFY95" s="31"/>
      <c r="KFZ95" s="31"/>
      <c r="KGA95" s="74"/>
      <c r="KGB95" s="33"/>
      <c r="KGC95" s="76"/>
      <c r="KGD95" s="77"/>
      <c r="KGE95" s="31"/>
      <c r="KGF95" s="31"/>
      <c r="KGG95" s="74"/>
      <c r="KGH95" s="33"/>
      <c r="KGI95" s="76"/>
      <c r="KGJ95" s="77"/>
      <c r="KGK95" s="31"/>
      <c r="KGL95" s="31"/>
      <c r="KGM95" s="74"/>
      <c r="KGN95" s="33"/>
      <c r="KGO95" s="76"/>
      <c r="KGP95" s="77"/>
      <c r="KGQ95" s="31"/>
      <c r="KGR95" s="31"/>
      <c r="KGS95" s="74"/>
      <c r="KGT95" s="33"/>
      <c r="KGU95" s="76"/>
      <c r="KGV95" s="77"/>
      <c r="KGW95" s="31"/>
      <c r="KGX95" s="31"/>
      <c r="KGY95" s="74"/>
      <c r="KGZ95" s="33"/>
      <c r="KHA95" s="76"/>
      <c r="KHB95" s="77"/>
      <c r="KHC95" s="31"/>
      <c r="KHD95" s="31"/>
      <c r="KHE95" s="74"/>
      <c r="KHF95" s="33"/>
      <c r="KHG95" s="76"/>
      <c r="KHH95" s="77"/>
      <c r="KHI95" s="31"/>
      <c r="KHJ95" s="31"/>
      <c r="KHK95" s="74"/>
      <c r="KHL95" s="33"/>
      <c r="KHM95" s="76"/>
      <c r="KHN95" s="77"/>
      <c r="KHO95" s="31"/>
      <c r="KHP95" s="31"/>
      <c r="KHQ95" s="74"/>
      <c r="KHR95" s="33"/>
      <c r="KHS95" s="76"/>
      <c r="KHT95" s="77"/>
      <c r="KHU95" s="31"/>
      <c r="KHV95" s="31"/>
      <c r="KHW95" s="74"/>
      <c r="KHX95" s="33"/>
      <c r="KHY95" s="76"/>
      <c r="KHZ95" s="77"/>
      <c r="KIA95" s="31"/>
      <c r="KIB95" s="31"/>
      <c r="KIC95" s="74"/>
      <c r="KID95" s="33"/>
      <c r="KIE95" s="76"/>
      <c r="KIF95" s="77"/>
      <c r="KIG95" s="31"/>
      <c r="KIH95" s="31"/>
      <c r="KII95" s="74"/>
      <c r="KIJ95" s="33"/>
      <c r="KIK95" s="76"/>
      <c r="KIL95" s="77"/>
      <c r="KIM95" s="31"/>
      <c r="KIN95" s="31"/>
      <c r="KIO95" s="74"/>
      <c r="KIP95" s="33"/>
      <c r="KIQ95" s="76"/>
      <c r="KIR95" s="77"/>
      <c r="KIS95" s="31"/>
      <c r="KIT95" s="31"/>
      <c r="KIU95" s="74"/>
      <c r="KIV95" s="33"/>
      <c r="KIW95" s="76"/>
      <c r="KIX95" s="77"/>
      <c r="KIY95" s="31"/>
      <c r="KIZ95" s="31"/>
      <c r="KJA95" s="74"/>
      <c r="KJB95" s="33"/>
      <c r="KJC95" s="76"/>
      <c r="KJD95" s="77"/>
      <c r="KJE95" s="31"/>
      <c r="KJF95" s="31"/>
      <c r="KJG95" s="74"/>
      <c r="KJH95" s="33"/>
      <c r="KJI95" s="76"/>
      <c r="KJJ95" s="77"/>
      <c r="KJK95" s="31"/>
      <c r="KJL95" s="31"/>
      <c r="KJM95" s="74"/>
      <c r="KJN95" s="33"/>
      <c r="KJO95" s="76"/>
      <c r="KJP95" s="77"/>
      <c r="KJQ95" s="31"/>
      <c r="KJR95" s="31"/>
      <c r="KJS95" s="74"/>
      <c r="KJT95" s="33"/>
      <c r="KJU95" s="76"/>
      <c r="KJV95" s="77"/>
      <c r="KJW95" s="31"/>
      <c r="KJX95" s="31"/>
      <c r="KJY95" s="74"/>
      <c r="KJZ95" s="33"/>
      <c r="KKA95" s="76"/>
      <c r="KKB95" s="77"/>
      <c r="KKC95" s="31"/>
      <c r="KKD95" s="31"/>
      <c r="KKE95" s="74"/>
      <c r="KKF95" s="33"/>
      <c r="KKG95" s="76"/>
      <c r="KKH95" s="77"/>
      <c r="KKI95" s="31"/>
      <c r="KKJ95" s="31"/>
      <c r="KKK95" s="74"/>
      <c r="KKL95" s="33"/>
      <c r="KKM95" s="76"/>
      <c r="KKN95" s="77"/>
      <c r="KKO95" s="31"/>
      <c r="KKP95" s="31"/>
      <c r="KKQ95" s="74"/>
      <c r="KKR95" s="33"/>
      <c r="KKS95" s="76"/>
      <c r="KKT95" s="77"/>
      <c r="KKU95" s="31"/>
      <c r="KKV95" s="31"/>
      <c r="KKW95" s="74"/>
      <c r="KKX95" s="33"/>
      <c r="KKY95" s="76"/>
      <c r="KKZ95" s="77"/>
      <c r="KLA95" s="31"/>
      <c r="KLB95" s="31"/>
      <c r="KLC95" s="74"/>
      <c r="KLD95" s="33"/>
      <c r="KLE95" s="76"/>
      <c r="KLF95" s="77"/>
      <c r="KLG95" s="31"/>
      <c r="KLH95" s="31"/>
      <c r="KLI95" s="74"/>
      <c r="KLJ95" s="33"/>
      <c r="KLK95" s="76"/>
      <c r="KLL95" s="77"/>
      <c r="KLM95" s="31"/>
      <c r="KLN95" s="31"/>
      <c r="KLO95" s="74"/>
      <c r="KLP95" s="33"/>
      <c r="KLQ95" s="76"/>
      <c r="KLR95" s="77"/>
      <c r="KLS95" s="31"/>
      <c r="KLT95" s="31"/>
      <c r="KLU95" s="74"/>
      <c r="KLV95" s="33"/>
      <c r="KLW95" s="76"/>
      <c r="KLX95" s="77"/>
      <c r="KLY95" s="31"/>
      <c r="KLZ95" s="31"/>
      <c r="KMA95" s="74"/>
      <c r="KMB95" s="33"/>
      <c r="KMC95" s="76"/>
      <c r="KMD95" s="77"/>
      <c r="KME95" s="31"/>
      <c r="KMF95" s="31"/>
      <c r="KMG95" s="74"/>
      <c r="KMH95" s="33"/>
      <c r="KMI95" s="76"/>
      <c r="KMJ95" s="77"/>
      <c r="KMK95" s="31"/>
      <c r="KML95" s="31"/>
      <c r="KMM95" s="74"/>
      <c r="KMN95" s="33"/>
      <c r="KMO95" s="76"/>
      <c r="KMP95" s="77"/>
      <c r="KMQ95" s="31"/>
      <c r="KMR95" s="31"/>
      <c r="KMS95" s="74"/>
      <c r="KMT95" s="33"/>
      <c r="KMU95" s="76"/>
      <c r="KMV95" s="77"/>
      <c r="KMW95" s="31"/>
      <c r="KMX95" s="31"/>
      <c r="KMY95" s="74"/>
      <c r="KMZ95" s="33"/>
      <c r="KNA95" s="76"/>
      <c r="KNB95" s="77"/>
      <c r="KNC95" s="31"/>
      <c r="KND95" s="31"/>
      <c r="KNE95" s="74"/>
      <c r="KNF95" s="33"/>
      <c r="KNG95" s="76"/>
      <c r="KNH95" s="77"/>
      <c r="KNI95" s="31"/>
      <c r="KNJ95" s="31"/>
      <c r="KNK95" s="74"/>
      <c r="KNL95" s="33"/>
      <c r="KNM95" s="76"/>
      <c r="KNN95" s="77"/>
      <c r="KNO95" s="31"/>
      <c r="KNP95" s="31"/>
      <c r="KNQ95" s="74"/>
      <c r="KNR95" s="33"/>
      <c r="KNS95" s="76"/>
      <c r="KNT95" s="77"/>
      <c r="KNU95" s="31"/>
      <c r="KNV95" s="31"/>
      <c r="KNW95" s="74"/>
      <c r="KNX95" s="33"/>
      <c r="KNY95" s="76"/>
      <c r="KNZ95" s="77"/>
      <c r="KOA95" s="31"/>
      <c r="KOB95" s="31"/>
      <c r="KOC95" s="74"/>
      <c r="KOD95" s="33"/>
      <c r="KOE95" s="76"/>
      <c r="KOF95" s="77"/>
      <c r="KOG95" s="31"/>
      <c r="KOH95" s="31"/>
      <c r="KOI95" s="74"/>
      <c r="KOJ95" s="33"/>
      <c r="KOK95" s="76"/>
      <c r="KOL95" s="77"/>
      <c r="KOM95" s="31"/>
      <c r="KON95" s="31"/>
      <c r="KOO95" s="74"/>
      <c r="KOP95" s="33"/>
      <c r="KOQ95" s="76"/>
      <c r="KOR95" s="77"/>
      <c r="KOS95" s="31"/>
      <c r="KOT95" s="31"/>
      <c r="KOU95" s="74"/>
      <c r="KOV95" s="33"/>
      <c r="KOW95" s="76"/>
      <c r="KOX95" s="77"/>
      <c r="KOY95" s="31"/>
      <c r="KOZ95" s="31"/>
      <c r="KPA95" s="74"/>
      <c r="KPB95" s="33"/>
      <c r="KPC95" s="76"/>
      <c r="KPD95" s="77"/>
      <c r="KPE95" s="31"/>
      <c r="KPF95" s="31"/>
      <c r="KPG95" s="74"/>
      <c r="KPH95" s="33"/>
      <c r="KPI95" s="76"/>
      <c r="KPJ95" s="77"/>
      <c r="KPK95" s="31"/>
      <c r="KPL95" s="31"/>
      <c r="KPM95" s="74"/>
      <c r="KPN95" s="33"/>
      <c r="KPO95" s="76"/>
      <c r="KPP95" s="77"/>
      <c r="KPQ95" s="31"/>
      <c r="KPR95" s="31"/>
      <c r="KPS95" s="74"/>
      <c r="KPT95" s="33"/>
      <c r="KPU95" s="76"/>
      <c r="KPV95" s="77"/>
      <c r="KPW95" s="31"/>
      <c r="KPX95" s="31"/>
      <c r="KPY95" s="74"/>
      <c r="KPZ95" s="33"/>
      <c r="KQA95" s="76"/>
      <c r="KQB95" s="77"/>
      <c r="KQC95" s="31"/>
      <c r="KQD95" s="31"/>
      <c r="KQE95" s="74"/>
      <c r="KQF95" s="33"/>
      <c r="KQG95" s="76"/>
      <c r="KQH95" s="77"/>
      <c r="KQI95" s="31"/>
      <c r="KQJ95" s="31"/>
      <c r="KQK95" s="74"/>
      <c r="KQL95" s="33"/>
      <c r="KQM95" s="76"/>
      <c r="KQN95" s="77"/>
      <c r="KQO95" s="31"/>
      <c r="KQP95" s="31"/>
      <c r="KQQ95" s="74"/>
      <c r="KQR95" s="33"/>
      <c r="KQS95" s="76"/>
      <c r="KQT95" s="77"/>
      <c r="KQU95" s="31"/>
      <c r="KQV95" s="31"/>
      <c r="KQW95" s="74"/>
      <c r="KQX95" s="33"/>
      <c r="KQY95" s="76"/>
      <c r="KQZ95" s="77"/>
      <c r="KRA95" s="31"/>
      <c r="KRB95" s="31"/>
      <c r="KRC95" s="74"/>
      <c r="KRD95" s="33"/>
      <c r="KRE95" s="76"/>
      <c r="KRF95" s="77"/>
      <c r="KRG95" s="31"/>
      <c r="KRH95" s="31"/>
      <c r="KRI95" s="74"/>
      <c r="KRJ95" s="33"/>
      <c r="KRK95" s="76"/>
      <c r="KRL95" s="77"/>
      <c r="KRM95" s="31"/>
      <c r="KRN95" s="31"/>
      <c r="KRO95" s="74"/>
      <c r="KRP95" s="33"/>
      <c r="KRQ95" s="76"/>
      <c r="KRR95" s="77"/>
      <c r="KRS95" s="31"/>
      <c r="KRT95" s="31"/>
      <c r="KRU95" s="74"/>
      <c r="KRV95" s="33"/>
      <c r="KRW95" s="76"/>
      <c r="KRX95" s="77"/>
      <c r="KRY95" s="31"/>
      <c r="KRZ95" s="31"/>
      <c r="KSA95" s="74"/>
      <c r="KSB95" s="33"/>
      <c r="KSC95" s="76"/>
      <c r="KSD95" s="77"/>
      <c r="KSE95" s="31"/>
      <c r="KSF95" s="31"/>
      <c r="KSG95" s="74"/>
      <c r="KSH95" s="33"/>
      <c r="KSI95" s="76"/>
      <c r="KSJ95" s="77"/>
      <c r="KSK95" s="31"/>
      <c r="KSL95" s="31"/>
      <c r="KSM95" s="74"/>
      <c r="KSN95" s="33"/>
      <c r="KSO95" s="76"/>
      <c r="KSP95" s="77"/>
      <c r="KSQ95" s="31"/>
      <c r="KSR95" s="31"/>
      <c r="KSS95" s="74"/>
      <c r="KST95" s="33"/>
      <c r="KSU95" s="76"/>
      <c r="KSV95" s="77"/>
      <c r="KSW95" s="31"/>
      <c r="KSX95" s="31"/>
      <c r="KSY95" s="74"/>
      <c r="KSZ95" s="33"/>
      <c r="KTA95" s="76"/>
      <c r="KTB95" s="77"/>
      <c r="KTC95" s="31"/>
      <c r="KTD95" s="31"/>
      <c r="KTE95" s="74"/>
      <c r="KTF95" s="33"/>
      <c r="KTG95" s="76"/>
      <c r="KTH95" s="77"/>
      <c r="KTI95" s="31"/>
      <c r="KTJ95" s="31"/>
      <c r="KTK95" s="74"/>
      <c r="KTL95" s="33"/>
      <c r="KTM95" s="76"/>
      <c r="KTN95" s="77"/>
      <c r="KTO95" s="31"/>
      <c r="KTP95" s="31"/>
      <c r="KTQ95" s="74"/>
      <c r="KTR95" s="33"/>
      <c r="KTS95" s="76"/>
      <c r="KTT95" s="77"/>
      <c r="KTU95" s="31"/>
      <c r="KTV95" s="31"/>
      <c r="KTW95" s="74"/>
      <c r="KTX95" s="33"/>
      <c r="KTY95" s="76"/>
      <c r="KTZ95" s="77"/>
      <c r="KUA95" s="31"/>
      <c r="KUB95" s="31"/>
      <c r="KUC95" s="74"/>
      <c r="KUD95" s="33"/>
      <c r="KUE95" s="76"/>
      <c r="KUF95" s="77"/>
      <c r="KUG95" s="31"/>
      <c r="KUH95" s="31"/>
      <c r="KUI95" s="74"/>
      <c r="KUJ95" s="33"/>
      <c r="KUK95" s="76"/>
      <c r="KUL95" s="77"/>
      <c r="KUM95" s="31"/>
      <c r="KUN95" s="31"/>
      <c r="KUO95" s="74"/>
      <c r="KUP95" s="33"/>
      <c r="KUQ95" s="76"/>
      <c r="KUR95" s="77"/>
      <c r="KUS95" s="31"/>
      <c r="KUT95" s="31"/>
      <c r="KUU95" s="74"/>
      <c r="KUV95" s="33"/>
      <c r="KUW95" s="76"/>
      <c r="KUX95" s="77"/>
      <c r="KUY95" s="31"/>
      <c r="KUZ95" s="31"/>
      <c r="KVA95" s="74"/>
      <c r="KVB95" s="33"/>
      <c r="KVC95" s="76"/>
      <c r="KVD95" s="77"/>
      <c r="KVE95" s="31"/>
      <c r="KVF95" s="31"/>
      <c r="KVG95" s="74"/>
      <c r="KVH95" s="33"/>
      <c r="KVI95" s="76"/>
      <c r="KVJ95" s="77"/>
      <c r="KVK95" s="31"/>
      <c r="KVL95" s="31"/>
      <c r="KVM95" s="74"/>
      <c r="KVN95" s="33"/>
      <c r="KVO95" s="76"/>
      <c r="KVP95" s="77"/>
      <c r="KVQ95" s="31"/>
      <c r="KVR95" s="31"/>
      <c r="KVS95" s="74"/>
      <c r="KVT95" s="33"/>
      <c r="KVU95" s="76"/>
      <c r="KVV95" s="77"/>
      <c r="KVW95" s="31"/>
      <c r="KVX95" s="31"/>
      <c r="KVY95" s="74"/>
      <c r="KVZ95" s="33"/>
      <c r="KWA95" s="76"/>
      <c r="KWB95" s="77"/>
      <c r="KWC95" s="31"/>
      <c r="KWD95" s="31"/>
      <c r="KWE95" s="74"/>
      <c r="KWF95" s="33"/>
      <c r="KWG95" s="76"/>
      <c r="KWH95" s="77"/>
      <c r="KWI95" s="31"/>
      <c r="KWJ95" s="31"/>
      <c r="KWK95" s="74"/>
      <c r="KWL95" s="33"/>
      <c r="KWM95" s="76"/>
      <c r="KWN95" s="77"/>
      <c r="KWO95" s="31"/>
      <c r="KWP95" s="31"/>
      <c r="KWQ95" s="74"/>
      <c r="KWR95" s="33"/>
      <c r="KWS95" s="76"/>
      <c r="KWT95" s="77"/>
      <c r="KWU95" s="31"/>
      <c r="KWV95" s="31"/>
      <c r="KWW95" s="74"/>
      <c r="KWX95" s="33"/>
      <c r="KWY95" s="76"/>
      <c r="KWZ95" s="77"/>
      <c r="KXA95" s="31"/>
      <c r="KXB95" s="31"/>
      <c r="KXC95" s="74"/>
      <c r="KXD95" s="33"/>
      <c r="KXE95" s="76"/>
      <c r="KXF95" s="77"/>
      <c r="KXG95" s="31"/>
      <c r="KXH95" s="31"/>
      <c r="KXI95" s="74"/>
      <c r="KXJ95" s="33"/>
      <c r="KXK95" s="76"/>
      <c r="KXL95" s="77"/>
      <c r="KXM95" s="31"/>
      <c r="KXN95" s="31"/>
      <c r="KXO95" s="74"/>
      <c r="KXP95" s="33"/>
      <c r="KXQ95" s="76"/>
      <c r="KXR95" s="77"/>
      <c r="KXS95" s="31"/>
      <c r="KXT95" s="31"/>
      <c r="KXU95" s="74"/>
      <c r="KXV95" s="33"/>
      <c r="KXW95" s="76"/>
      <c r="KXX95" s="77"/>
      <c r="KXY95" s="31"/>
      <c r="KXZ95" s="31"/>
      <c r="KYA95" s="74"/>
      <c r="KYB95" s="33"/>
      <c r="KYC95" s="76"/>
      <c r="KYD95" s="77"/>
      <c r="KYE95" s="31"/>
      <c r="KYF95" s="31"/>
      <c r="KYG95" s="74"/>
      <c r="KYH95" s="33"/>
      <c r="KYI95" s="76"/>
      <c r="KYJ95" s="77"/>
      <c r="KYK95" s="31"/>
      <c r="KYL95" s="31"/>
      <c r="KYM95" s="74"/>
      <c r="KYN95" s="33"/>
      <c r="KYO95" s="76"/>
      <c r="KYP95" s="77"/>
      <c r="KYQ95" s="31"/>
      <c r="KYR95" s="31"/>
      <c r="KYS95" s="74"/>
      <c r="KYT95" s="33"/>
      <c r="KYU95" s="76"/>
      <c r="KYV95" s="77"/>
      <c r="KYW95" s="31"/>
      <c r="KYX95" s="31"/>
      <c r="KYY95" s="74"/>
      <c r="KYZ95" s="33"/>
      <c r="KZA95" s="76"/>
      <c r="KZB95" s="77"/>
      <c r="KZC95" s="31"/>
      <c r="KZD95" s="31"/>
      <c r="KZE95" s="74"/>
      <c r="KZF95" s="33"/>
      <c r="KZG95" s="76"/>
      <c r="KZH95" s="77"/>
      <c r="KZI95" s="31"/>
      <c r="KZJ95" s="31"/>
      <c r="KZK95" s="74"/>
      <c r="KZL95" s="33"/>
      <c r="KZM95" s="76"/>
      <c r="KZN95" s="77"/>
      <c r="KZO95" s="31"/>
      <c r="KZP95" s="31"/>
      <c r="KZQ95" s="74"/>
      <c r="KZR95" s="33"/>
      <c r="KZS95" s="76"/>
      <c r="KZT95" s="77"/>
      <c r="KZU95" s="31"/>
      <c r="KZV95" s="31"/>
      <c r="KZW95" s="74"/>
      <c r="KZX95" s="33"/>
      <c r="KZY95" s="76"/>
      <c r="KZZ95" s="77"/>
      <c r="LAA95" s="31"/>
      <c r="LAB95" s="31"/>
      <c r="LAC95" s="74"/>
      <c r="LAD95" s="33"/>
      <c r="LAE95" s="76"/>
      <c r="LAF95" s="77"/>
      <c r="LAG95" s="31"/>
      <c r="LAH95" s="31"/>
      <c r="LAI95" s="74"/>
      <c r="LAJ95" s="33"/>
      <c r="LAK95" s="76"/>
      <c r="LAL95" s="77"/>
      <c r="LAM95" s="31"/>
      <c r="LAN95" s="31"/>
      <c r="LAO95" s="74"/>
      <c r="LAP95" s="33"/>
      <c r="LAQ95" s="76"/>
      <c r="LAR95" s="77"/>
      <c r="LAS95" s="31"/>
      <c r="LAT95" s="31"/>
      <c r="LAU95" s="74"/>
      <c r="LAV95" s="33"/>
      <c r="LAW95" s="76"/>
      <c r="LAX95" s="77"/>
      <c r="LAY95" s="31"/>
      <c r="LAZ95" s="31"/>
      <c r="LBA95" s="74"/>
      <c r="LBB95" s="33"/>
      <c r="LBC95" s="76"/>
      <c r="LBD95" s="77"/>
      <c r="LBE95" s="31"/>
      <c r="LBF95" s="31"/>
      <c r="LBG95" s="74"/>
      <c r="LBH95" s="33"/>
      <c r="LBI95" s="76"/>
      <c r="LBJ95" s="77"/>
      <c r="LBK95" s="31"/>
      <c r="LBL95" s="31"/>
      <c r="LBM95" s="74"/>
      <c r="LBN95" s="33"/>
      <c r="LBO95" s="76"/>
      <c r="LBP95" s="77"/>
      <c r="LBQ95" s="31"/>
      <c r="LBR95" s="31"/>
      <c r="LBS95" s="74"/>
      <c r="LBT95" s="33"/>
      <c r="LBU95" s="76"/>
      <c r="LBV95" s="77"/>
      <c r="LBW95" s="31"/>
      <c r="LBX95" s="31"/>
      <c r="LBY95" s="74"/>
      <c r="LBZ95" s="33"/>
      <c r="LCA95" s="76"/>
      <c r="LCB95" s="77"/>
      <c r="LCC95" s="31"/>
      <c r="LCD95" s="31"/>
      <c r="LCE95" s="74"/>
      <c r="LCF95" s="33"/>
      <c r="LCG95" s="76"/>
      <c r="LCH95" s="77"/>
      <c r="LCI95" s="31"/>
      <c r="LCJ95" s="31"/>
      <c r="LCK95" s="74"/>
      <c r="LCL95" s="33"/>
      <c r="LCM95" s="76"/>
      <c r="LCN95" s="77"/>
      <c r="LCO95" s="31"/>
      <c r="LCP95" s="31"/>
      <c r="LCQ95" s="74"/>
      <c r="LCR95" s="33"/>
      <c r="LCS95" s="76"/>
      <c r="LCT95" s="77"/>
      <c r="LCU95" s="31"/>
      <c r="LCV95" s="31"/>
      <c r="LCW95" s="74"/>
      <c r="LCX95" s="33"/>
      <c r="LCY95" s="76"/>
      <c r="LCZ95" s="77"/>
      <c r="LDA95" s="31"/>
      <c r="LDB95" s="31"/>
      <c r="LDC95" s="74"/>
      <c r="LDD95" s="33"/>
      <c r="LDE95" s="76"/>
      <c r="LDF95" s="77"/>
      <c r="LDG95" s="31"/>
      <c r="LDH95" s="31"/>
      <c r="LDI95" s="74"/>
      <c r="LDJ95" s="33"/>
      <c r="LDK95" s="76"/>
      <c r="LDL95" s="77"/>
      <c r="LDM95" s="31"/>
      <c r="LDN95" s="31"/>
      <c r="LDO95" s="74"/>
      <c r="LDP95" s="33"/>
      <c r="LDQ95" s="76"/>
      <c r="LDR95" s="77"/>
      <c r="LDS95" s="31"/>
      <c r="LDT95" s="31"/>
      <c r="LDU95" s="74"/>
      <c r="LDV95" s="33"/>
      <c r="LDW95" s="76"/>
      <c r="LDX95" s="77"/>
      <c r="LDY95" s="31"/>
      <c r="LDZ95" s="31"/>
      <c r="LEA95" s="74"/>
      <c r="LEB95" s="33"/>
      <c r="LEC95" s="76"/>
      <c r="LED95" s="77"/>
      <c r="LEE95" s="31"/>
      <c r="LEF95" s="31"/>
      <c r="LEG95" s="74"/>
      <c r="LEH95" s="33"/>
      <c r="LEI95" s="76"/>
      <c r="LEJ95" s="77"/>
      <c r="LEK95" s="31"/>
      <c r="LEL95" s="31"/>
      <c r="LEM95" s="74"/>
      <c r="LEN95" s="33"/>
      <c r="LEO95" s="76"/>
      <c r="LEP95" s="77"/>
      <c r="LEQ95" s="31"/>
      <c r="LER95" s="31"/>
      <c r="LES95" s="74"/>
      <c r="LET95" s="33"/>
      <c r="LEU95" s="76"/>
      <c r="LEV95" s="77"/>
      <c r="LEW95" s="31"/>
      <c r="LEX95" s="31"/>
      <c r="LEY95" s="74"/>
      <c r="LEZ95" s="33"/>
      <c r="LFA95" s="76"/>
      <c r="LFB95" s="77"/>
      <c r="LFC95" s="31"/>
      <c r="LFD95" s="31"/>
      <c r="LFE95" s="74"/>
      <c r="LFF95" s="33"/>
      <c r="LFG95" s="76"/>
      <c r="LFH95" s="77"/>
      <c r="LFI95" s="31"/>
      <c r="LFJ95" s="31"/>
      <c r="LFK95" s="74"/>
      <c r="LFL95" s="33"/>
      <c r="LFM95" s="76"/>
      <c r="LFN95" s="77"/>
      <c r="LFO95" s="31"/>
      <c r="LFP95" s="31"/>
      <c r="LFQ95" s="74"/>
      <c r="LFR95" s="33"/>
      <c r="LFS95" s="76"/>
      <c r="LFT95" s="77"/>
      <c r="LFU95" s="31"/>
      <c r="LFV95" s="31"/>
      <c r="LFW95" s="74"/>
      <c r="LFX95" s="33"/>
      <c r="LFY95" s="76"/>
      <c r="LFZ95" s="77"/>
      <c r="LGA95" s="31"/>
      <c r="LGB95" s="31"/>
      <c r="LGC95" s="74"/>
      <c r="LGD95" s="33"/>
      <c r="LGE95" s="76"/>
      <c r="LGF95" s="77"/>
      <c r="LGG95" s="31"/>
      <c r="LGH95" s="31"/>
      <c r="LGI95" s="74"/>
      <c r="LGJ95" s="33"/>
      <c r="LGK95" s="76"/>
      <c r="LGL95" s="77"/>
      <c r="LGM95" s="31"/>
      <c r="LGN95" s="31"/>
      <c r="LGO95" s="74"/>
      <c r="LGP95" s="33"/>
      <c r="LGQ95" s="76"/>
      <c r="LGR95" s="77"/>
      <c r="LGS95" s="31"/>
      <c r="LGT95" s="31"/>
      <c r="LGU95" s="74"/>
      <c r="LGV95" s="33"/>
      <c r="LGW95" s="76"/>
      <c r="LGX95" s="77"/>
      <c r="LGY95" s="31"/>
      <c r="LGZ95" s="31"/>
      <c r="LHA95" s="74"/>
      <c r="LHB95" s="33"/>
      <c r="LHC95" s="76"/>
      <c r="LHD95" s="77"/>
      <c r="LHE95" s="31"/>
      <c r="LHF95" s="31"/>
      <c r="LHG95" s="74"/>
      <c r="LHH95" s="33"/>
      <c r="LHI95" s="76"/>
      <c r="LHJ95" s="77"/>
      <c r="LHK95" s="31"/>
      <c r="LHL95" s="31"/>
      <c r="LHM95" s="74"/>
      <c r="LHN95" s="33"/>
      <c r="LHO95" s="76"/>
      <c r="LHP95" s="77"/>
      <c r="LHQ95" s="31"/>
      <c r="LHR95" s="31"/>
      <c r="LHS95" s="74"/>
      <c r="LHT95" s="33"/>
      <c r="LHU95" s="76"/>
      <c r="LHV95" s="77"/>
      <c r="LHW95" s="31"/>
      <c r="LHX95" s="31"/>
      <c r="LHY95" s="74"/>
      <c r="LHZ95" s="33"/>
      <c r="LIA95" s="76"/>
      <c r="LIB95" s="77"/>
      <c r="LIC95" s="31"/>
      <c r="LID95" s="31"/>
      <c r="LIE95" s="74"/>
      <c r="LIF95" s="33"/>
      <c r="LIG95" s="76"/>
      <c r="LIH95" s="77"/>
      <c r="LII95" s="31"/>
      <c r="LIJ95" s="31"/>
      <c r="LIK95" s="74"/>
      <c r="LIL95" s="33"/>
      <c r="LIM95" s="76"/>
      <c r="LIN95" s="77"/>
      <c r="LIO95" s="31"/>
      <c r="LIP95" s="31"/>
      <c r="LIQ95" s="74"/>
      <c r="LIR95" s="33"/>
      <c r="LIS95" s="76"/>
      <c r="LIT95" s="77"/>
      <c r="LIU95" s="31"/>
      <c r="LIV95" s="31"/>
      <c r="LIW95" s="74"/>
      <c r="LIX95" s="33"/>
      <c r="LIY95" s="76"/>
      <c r="LIZ95" s="77"/>
      <c r="LJA95" s="31"/>
      <c r="LJB95" s="31"/>
      <c r="LJC95" s="74"/>
      <c r="LJD95" s="33"/>
      <c r="LJE95" s="76"/>
      <c r="LJF95" s="77"/>
      <c r="LJG95" s="31"/>
      <c r="LJH95" s="31"/>
      <c r="LJI95" s="74"/>
      <c r="LJJ95" s="33"/>
      <c r="LJK95" s="76"/>
      <c r="LJL95" s="77"/>
      <c r="LJM95" s="31"/>
      <c r="LJN95" s="31"/>
      <c r="LJO95" s="74"/>
      <c r="LJP95" s="33"/>
      <c r="LJQ95" s="76"/>
      <c r="LJR95" s="77"/>
      <c r="LJS95" s="31"/>
      <c r="LJT95" s="31"/>
      <c r="LJU95" s="74"/>
      <c r="LJV95" s="33"/>
      <c r="LJW95" s="76"/>
      <c r="LJX95" s="77"/>
      <c r="LJY95" s="31"/>
      <c r="LJZ95" s="31"/>
      <c r="LKA95" s="74"/>
      <c r="LKB95" s="33"/>
      <c r="LKC95" s="76"/>
      <c r="LKD95" s="77"/>
      <c r="LKE95" s="31"/>
      <c r="LKF95" s="31"/>
      <c r="LKG95" s="74"/>
      <c r="LKH95" s="33"/>
      <c r="LKI95" s="76"/>
      <c r="LKJ95" s="77"/>
      <c r="LKK95" s="31"/>
      <c r="LKL95" s="31"/>
      <c r="LKM95" s="74"/>
      <c r="LKN95" s="33"/>
      <c r="LKO95" s="76"/>
      <c r="LKP95" s="77"/>
      <c r="LKQ95" s="31"/>
      <c r="LKR95" s="31"/>
      <c r="LKS95" s="74"/>
      <c r="LKT95" s="33"/>
      <c r="LKU95" s="76"/>
      <c r="LKV95" s="77"/>
      <c r="LKW95" s="31"/>
      <c r="LKX95" s="31"/>
      <c r="LKY95" s="74"/>
      <c r="LKZ95" s="33"/>
      <c r="LLA95" s="76"/>
      <c r="LLB95" s="77"/>
      <c r="LLC95" s="31"/>
      <c r="LLD95" s="31"/>
      <c r="LLE95" s="74"/>
      <c r="LLF95" s="33"/>
      <c r="LLG95" s="76"/>
      <c r="LLH95" s="77"/>
      <c r="LLI95" s="31"/>
      <c r="LLJ95" s="31"/>
      <c r="LLK95" s="74"/>
      <c r="LLL95" s="33"/>
      <c r="LLM95" s="76"/>
      <c r="LLN95" s="77"/>
      <c r="LLO95" s="31"/>
      <c r="LLP95" s="31"/>
      <c r="LLQ95" s="74"/>
      <c r="LLR95" s="33"/>
      <c r="LLS95" s="76"/>
      <c r="LLT95" s="77"/>
      <c r="LLU95" s="31"/>
      <c r="LLV95" s="31"/>
      <c r="LLW95" s="74"/>
      <c r="LLX95" s="33"/>
      <c r="LLY95" s="76"/>
      <c r="LLZ95" s="77"/>
      <c r="LMA95" s="31"/>
      <c r="LMB95" s="31"/>
      <c r="LMC95" s="74"/>
      <c r="LMD95" s="33"/>
      <c r="LME95" s="76"/>
      <c r="LMF95" s="77"/>
      <c r="LMG95" s="31"/>
      <c r="LMH95" s="31"/>
      <c r="LMI95" s="74"/>
      <c r="LMJ95" s="33"/>
      <c r="LMK95" s="76"/>
      <c r="LML95" s="77"/>
      <c r="LMM95" s="31"/>
      <c r="LMN95" s="31"/>
      <c r="LMO95" s="74"/>
      <c r="LMP95" s="33"/>
      <c r="LMQ95" s="76"/>
      <c r="LMR95" s="77"/>
      <c r="LMS95" s="31"/>
      <c r="LMT95" s="31"/>
      <c r="LMU95" s="74"/>
      <c r="LMV95" s="33"/>
      <c r="LMW95" s="76"/>
      <c r="LMX95" s="77"/>
      <c r="LMY95" s="31"/>
      <c r="LMZ95" s="31"/>
      <c r="LNA95" s="74"/>
      <c r="LNB95" s="33"/>
      <c r="LNC95" s="76"/>
      <c r="LND95" s="77"/>
      <c r="LNE95" s="31"/>
      <c r="LNF95" s="31"/>
      <c r="LNG95" s="74"/>
      <c r="LNH95" s="33"/>
      <c r="LNI95" s="76"/>
      <c r="LNJ95" s="77"/>
      <c r="LNK95" s="31"/>
      <c r="LNL95" s="31"/>
      <c r="LNM95" s="74"/>
      <c r="LNN95" s="33"/>
      <c r="LNO95" s="76"/>
      <c r="LNP95" s="77"/>
      <c r="LNQ95" s="31"/>
      <c r="LNR95" s="31"/>
      <c r="LNS95" s="74"/>
      <c r="LNT95" s="33"/>
      <c r="LNU95" s="76"/>
      <c r="LNV95" s="77"/>
      <c r="LNW95" s="31"/>
      <c r="LNX95" s="31"/>
      <c r="LNY95" s="74"/>
      <c r="LNZ95" s="33"/>
      <c r="LOA95" s="76"/>
      <c r="LOB95" s="77"/>
      <c r="LOC95" s="31"/>
      <c r="LOD95" s="31"/>
      <c r="LOE95" s="74"/>
      <c r="LOF95" s="33"/>
      <c r="LOG95" s="76"/>
      <c r="LOH95" s="77"/>
      <c r="LOI95" s="31"/>
      <c r="LOJ95" s="31"/>
      <c r="LOK95" s="74"/>
      <c r="LOL95" s="33"/>
      <c r="LOM95" s="76"/>
      <c r="LON95" s="77"/>
      <c r="LOO95" s="31"/>
      <c r="LOP95" s="31"/>
      <c r="LOQ95" s="74"/>
      <c r="LOR95" s="33"/>
      <c r="LOS95" s="76"/>
      <c r="LOT95" s="77"/>
      <c r="LOU95" s="31"/>
      <c r="LOV95" s="31"/>
      <c r="LOW95" s="74"/>
      <c r="LOX95" s="33"/>
      <c r="LOY95" s="76"/>
      <c r="LOZ95" s="77"/>
      <c r="LPA95" s="31"/>
      <c r="LPB95" s="31"/>
      <c r="LPC95" s="74"/>
      <c r="LPD95" s="33"/>
      <c r="LPE95" s="76"/>
      <c r="LPF95" s="77"/>
      <c r="LPG95" s="31"/>
      <c r="LPH95" s="31"/>
      <c r="LPI95" s="74"/>
      <c r="LPJ95" s="33"/>
      <c r="LPK95" s="76"/>
      <c r="LPL95" s="77"/>
      <c r="LPM95" s="31"/>
      <c r="LPN95" s="31"/>
      <c r="LPO95" s="74"/>
      <c r="LPP95" s="33"/>
      <c r="LPQ95" s="76"/>
      <c r="LPR95" s="77"/>
      <c r="LPS95" s="31"/>
      <c r="LPT95" s="31"/>
      <c r="LPU95" s="74"/>
      <c r="LPV95" s="33"/>
      <c r="LPW95" s="76"/>
      <c r="LPX95" s="77"/>
      <c r="LPY95" s="31"/>
      <c r="LPZ95" s="31"/>
      <c r="LQA95" s="74"/>
      <c r="LQB95" s="33"/>
      <c r="LQC95" s="76"/>
      <c r="LQD95" s="77"/>
      <c r="LQE95" s="31"/>
      <c r="LQF95" s="31"/>
      <c r="LQG95" s="74"/>
      <c r="LQH95" s="33"/>
      <c r="LQI95" s="76"/>
      <c r="LQJ95" s="77"/>
      <c r="LQK95" s="31"/>
      <c r="LQL95" s="31"/>
      <c r="LQM95" s="74"/>
      <c r="LQN95" s="33"/>
      <c r="LQO95" s="76"/>
      <c r="LQP95" s="77"/>
      <c r="LQQ95" s="31"/>
      <c r="LQR95" s="31"/>
      <c r="LQS95" s="74"/>
      <c r="LQT95" s="33"/>
      <c r="LQU95" s="76"/>
      <c r="LQV95" s="77"/>
      <c r="LQW95" s="31"/>
      <c r="LQX95" s="31"/>
      <c r="LQY95" s="74"/>
      <c r="LQZ95" s="33"/>
      <c r="LRA95" s="76"/>
      <c r="LRB95" s="77"/>
      <c r="LRC95" s="31"/>
      <c r="LRD95" s="31"/>
      <c r="LRE95" s="74"/>
      <c r="LRF95" s="33"/>
      <c r="LRG95" s="76"/>
      <c r="LRH95" s="77"/>
      <c r="LRI95" s="31"/>
      <c r="LRJ95" s="31"/>
      <c r="LRK95" s="74"/>
      <c r="LRL95" s="33"/>
      <c r="LRM95" s="76"/>
      <c r="LRN95" s="77"/>
      <c r="LRO95" s="31"/>
      <c r="LRP95" s="31"/>
      <c r="LRQ95" s="74"/>
      <c r="LRR95" s="33"/>
      <c r="LRS95" s="76"/>
      <c r="LRT95" s="77"/>
      <c r="LRU95" s="31"/>
      <c r="LRV95" s="31"/>
      <c r="LRW95" s="74"/>
      <c r="LRX95" s="33"/>
      <c r="LRY95" s="76"/>
      <c r="LRZ95" s="77"/>
      <c r="LSA95" s="31"/>
      <c r="LSB95" s="31"/>
      <c r="LSC95" s="74"/>
      <c r="LSD95" s="33"/>
      <c r="LSE95" s="76"/>
      <c r="LSF95" s="77"/>
      <c r="LSG95" s="31"/>
      <c r="LSH95" s="31"/>
      <c r="LSI95" s="74"/>
      <c r="LSJ95" s="33"/>
      <c r="LSK95" s="76"/>
      <c r="LSL95" s="77"/>
      <c r="LSM95" s="31"/>
      <c r="LSN95" s="31"/>
      <c r="LSO95" s="74"/>
      <c r="LSP95" s="33"/>
      <c r="LSQ95" s="76"/>
      <c r="LSR95" s="77"/>
      <c r="LSS95" s="31"/>
      <c r="LST95" s="31"/>
      <c r="LSU95" s="74"/>
      <c r="LSV95" s="33"/>
      <c r="LSW95" s="76"/>
      <c r="LSX95" s="77"/>
      <c r="LSY95" s="31"/>
      <c r="LSZ95" s="31"/>
      <c r="LTA95" s="74"/>
      <c r="LTB95" s="33"/>
      <c r="LTC95" s="76"/>
      <c r="LTD95" s="77"/>
      <c r="LTE95" s="31"/>
      <c r="LTF95" s="31"/>
      <c r="LTG95" s="74"/>
      <c r="LTH95" s="33"/>
      <c r="LTI95" s="76"/>
      <c r="LTJ95" s="77"/>
      <c r="LTK95" s="31"/>
      <c r="LTL95" s="31"/>
      <c r="LTM95" s="74"/>
      <c r="LTN95" s="33"/>
      <c r="LTO95" s="76"/>
      <c r="LTP95" s="77"/>
      <c r="LTQ95" s="31"/>
      <c r="LTR95" s="31"/>
      <c r="LTS95" s="74"/>
      <c r="LTT95" s="33"/>
      <c r="LTU95" s="76"/>
      <c r="LTV95" s="77"/>
      <c r="LTW95" s="31"/>
      <c r="LTX95" s="31"/>
      <c r="LTY95" s="74"/>
      <c r="LTZ95" s="33"/>
      <c r="LUA95" s="76"/>
      <c r="LUB95" s="77"/>
      <c r="LUC95" s="31"/>
      <c r="LUD95" s="31"/>
      <c r="LUE95" s="74"/>
      <c r="LUF95" s="33"/>
      <c r="LUG95" s="76"/>
      <c r="LUH95" s="77"/>
      <c r="LUI95" s="31"/>
      <c r="LUJ95" s="31"/>
      <c r="LUK95" s="74"/>
      <c r="LUL95" s="33"/>
      <c r="LUM95" s="76"/>
      <c r="LUN95" s="77"/>
      <c r="LUO95" s="31"/>
      <c r="LUP95" s="31"/>
      <c r="LUQ95" s="74"/>
      <c r="LUR95" s="33"/>
      <c r="LUS95" s="76"/>
      <c r="LUT95" s="77"/>
      <c r="LUU95" s="31"/>
      <c r="LUV95" s="31"/>
      <c r="LUW95" s="74"/>
      <c r="LUX95" s="33"/>
      <c r="LUY95" s="76"/>
      <c r="LUZ95" s="77"/>
      <c r="LVA95" s="31"/>
      <c r="LVB95" s="31"/>
      <c r="LVC95" s="74"/>
      <c r="LVD95" s="33"/>
      <c r="LVE95" s="76"/>
      <c r="LVF95" s="77"/>
      <c r="LVG95" s="31"/>
      <c r="LVH95" s="31"/>
      <c r="LVI95" s="74"/>
      <c r="LVJ95" s="33"/>
      <c r="LVK95" s="76"/>
      <c r="LVL95" s="77"/>
      <c r="LVM95" s="31"/>
      <c r="LVN95" s="31"/>
      <c r="LVO95" s="74"/>
      <c r="LVP95" s="33"/>
      <c r="LVQ95" s="76"/>
      <c r="LVR95" s="77"/>
      <c r="LVS95" s="31"/>
      <c r="LVT95" s="31"/>
      <c r="LVU95" s="74"/>
      <c r="LVV95" s="33"/>
      <c r="LVW95" s="76"/>
      <c r="LVX95" s="77"/>
      <c r="LVY95" s="31"/>
      <c r="LVZ95" s="31"/>
      <c r="LWA95" s="74"/>
      <c r="LWB95" s="33"/>
      <c r="LWC95" s="76"/>
      <c r="LWD95" s="77"/>
      <c r="LWE95" s="31"/>
      <c r="LWF95" s="31"/>
      <c r="LWG95" s="74"/>
      <c r="LWH95" s="33"/>
      <c r="LWI95" s="76"/>
      <c r="LWJ95" s="77"/>
      <c r="LWK95" s="31"/>
      <c r="LWL95" s="31"/>
      <c r="LWM95" s="74"/>
      <c r="LWN95" s="33"/>
      <c r="LWO95" s="76"/>
      <c r="LWP95" s="77"/>
      <c r="LWQ95" s="31"/>
      <c r="LWR95" s="31"/>
      <c r="LWS95" s="74"/>
      <c r="LWT95" s="33"/>
      <c r="LWU95" s="76"/>
      <c r="LWV95" s="77"/>
      <c r="LWW95" s="31"/>
      <c r="LWX95" s="31"/>
      <c r="LWY95" s="74"/>
      <c r="LWZ95" s="33"/>
      <c r="LXA95" s="76"/>
      <c r="LXB95" s="77"/>
      <c r="LXC95" s="31"/>
      <c r="LXD95" s="31"/>
      <c r="LXE95" s="74"/>
      <c r="LXF95" s="33"/>
      <c r="LXG95" s="76"/>
      <c r="LXH95" s="77"/>
      <c r="LXI95" s="31"/>
      <c r="LXJ95" s="31"/>
      <c r="LXK95" s="74"/>
      <c r="LXL95" s="33"/>
      <c r="LXM95" s="76"/>
      <c r="LXN95" s="77"/>
      <c r="LXO95" s="31"/>
      <c r="LXP95" s="31"/>
      <c r="LXQ95" s="74"/>
      <c r="LXR95" s="33"/>
      <c r="LXS95" s="76"/>
      <c r="LXT95" s="77"/>
      <c r="LXU95" s="31"/>
      <c r="LXV95" s="31"/>
      <c r="LXW95" s="74"/>
      <c r="LXX95" s="33"/>
      <c r="LXY95" s="76"/>
      <c r="LXZ95" s="77"/>
      <c r="LYA95" s="31"/>
      <c r="LYB95" s="31"/>
      <c r="LYC95" s="74"/>
      <c r="LYD95" s="33"/>
      <c r="LYE95" s="76"/>
      <c r="LYF95" s="77"/>
      <c r="LYG95" s="31"/>
      <c r="LYH95" s="31"/>
      <c r="LYI95" s="74"/>
      <c r="LYJ95" s="33"/>
      <c r="LYK95" s="76"/>
      <c r="LYL95" s="77"/>
      <c r="LYM95" s="31"/>
      <c r="LYN95" s="31"/>
      <c r="LYO95" s="74"/>
      <c r="LYP95" s="33"/>
      <c r="LYQ95" s="76"/>
      <c r="LYR95" s="77"/>
      <c r="LYS95" s="31"/>
      <c r="LYT95" s="31"/>
      <c r="LYU95" s="74"/>
      <c r="LYV95" s="33"/>
      <c r="LYW95" s="76"/>
      <c r="LYX95" s="77"/>
      <c r="LYY95" s="31"/>
      <c r="LYZ95" s="31"/>
      <c r="LZA95" s="74"/>
      <c r="LZB95" s="33"/>
      <c r="LZC95" s="76"/>
      <c r="LZD95" s="77"/>
      <c r="LZE95" s="31"/>
      <c r="LZF95" s="31"/>
      <c r="LZG95" s="74"/>
      <c r="LZH95" s="33"/>
      <c r="LZI95" s="76"/>
      <c r="LZJ95" s="77"/>
      <c r="LZK95" s="31"/>
      <c r="LZL95" s="31"/>
      <c r="LZM95" s="74"/>
      <c r="LZN95" s="33"/>
      <c r="LZO95" s="76"/>
      <c r="LZP95" s="77"/>
      <c r="LZQ95" s="31"/>
      <c r="LZR95" s="31"/>
      <c r="LZS95" s="74"/>
      <c r="LZT95" s="33"/>
      <c r="LZU95" s="76"/>
      <c r="LZV95" s="77"/>
      <c r="LZW95" s="31"/>
      <c r="LZX95" s="31"/>
      <c r="LZY95" s="74"/>
      <c r="LZZ95" s="33"/>
      <c r="MAA95" s="76"/>
      <c r="MAB95" s="77"/>
      <c r="MAC95" s="31"/>
      <c r="MAD95" s="31"/>
      <c r="MAE95" s="74"/>
      <c r="MAF95" s="33"/>
      <c r="MAG95" s="76"/>
      <c r="MAH95" s="77"/>
      <c r="MAI95" s="31"/>
      <c r="MAJ95" s="31"/>
      <c r="MAK95" s="74"/>
      <c r="MAL95" s="33"/>
      <c r="MAM95" s="76"/>
      <c r="MAN95" s="77"/>
      <c r="MAO95" s="31"/>
      <c r="MAP95" s="31"/>
      <c r="MAQ95" s="74"/>
      <c r="MAR95" s="33"/>
      <c r="MAS95" s="76"/>
      <c r="MAT95" s="77"/>
      <c r="MAU95" s="31"/>
      <c r="MAV95" s="31"/>
      <c r="MAW95" s="74"/>
      <c r="MAX95" s="33"/>
      <c r="MAY95" s="76"/>
      <c r="MAZ95" s="77"/>
      <c r="MBA95" s="31"/>
      <c r="MBB95" s="31"/>
      <c r="MBC95" s="74"/>
      <c r="MBD95" s="33"/>
      <c r="MBE95" s="76"/>
      <c r="MBF95" s="77"/>
      <c r="MBG95" s="31"/>
      <c r="MBH95" s="31"/>
      <c r="MBI95" s="74"/>
      <c r="MBJ95" s="33"/>
      <c r="MBK95" s="76"/>
      <c r="MBL95" s="77"/>
      <c r="MBM95" s="31"/>
      <c r="MBN95" s="31"/>
      <c r="MBO95" s="74"/>
      <c r="MBP95" s="33"/>
      <c r="MBQ95" s="76"/>
      <c r="MBR95" s="77"/>
      <c r="MBS95" s="31"/>
      <c r="MBT95" s="31"/>
      <c r="MBU95" s="74"/>
      <c r="MBV95" s="33"/>
      <c r="MBW95" s="76"/>
      <c r="MBX95" s="77"/>
      <c r="MBY95" s="31"/>
      <c r="MBZ95" s="31"/>
      <c r="MCA95" s="74"/>
      <c r="MCB95" s="33"/>
      <c r="MCC95" s="76"/>
      <c r="MCD95" s="77"/>
      <c r="MCE95" s="31"/>
      <c r="MCF95" s="31"/>
      <c r="MCG95" s="74"/>
      <c r="MCH95" s="33"/>
      <c r="MCI95" s="76"/>
      <c r="MCJ95" s="77"/>
      <c r="MCK95" s="31"/>
      <c r="MCL95" s="31"/>
      <c r="MCM95" s="74"/>
      <c r="MCN95" s="33"/>
      <c r="MCO95" s="76"/>
      <c r="MCP95" s="77"/>
      <c r="MCQ95" s="31"/>
      <c r="MCR95" s="31"/>
      <c r="MCS95" s="74"/>
      <c r="MCT95" s="33"/>
      <c r="MCU95" s="76"/>
      <c r="MCV95" s="77"/>
      <c r="MCW95" s="31"/>
      <c r="MCX95" s="31"/>
      <c r="MCY95" s="74"/>
      <c r="MCZ95" s="33"/>
      <c r="MDA95" s="76"/>
      <c r="MDB95" s="77"/>
      <c r="MDC95" s="31"/>
      <c r="MDD95" s="31"/>
      <c r="MDE95" s="74"/>
      <c r="MDF95" s="33"/>
      <c r="MDG95" s="76"/>
      <c r="MDH95" s="77"/>
      <c r="MDI95" s="31"/>
      <c r="MDJ95" s="31"/>
      <c r="MDK95" s="74"/>
      <c r="MDL95" s="33"/>
      <c r="MDM95" s="76"/>
      <c r="MDN95" s="77"/>
      <c r="MDO95" s="31"/>
      <c r="MDP95" s="31"/>
      <c r="MDQ95" s="74"/>
      <c r="MDR95" s="33"/>
      <c r="MDS95" s="76"/>
      <c r="MDT95" s="77"/>
      <c r="MDU95" s="31"/>
      <c r="MDV95" s="31"/>
      <c r="MDW95" s="74"/>
      <c r="MDX95" s="33"/>
      <c r="MDY95" s="76"/>
      <c r="MDZ95" s="77"/>
      <c r="MEA95" s="31"/>
      <c r="MEB95" s="31"/>
      <c r="MEC95" s="74"/>
      <c r="MED95" s="33"/>
      <c r="MEE95" s="76"/>
      <c r="MEF95" s="77"/>
      <c r="MEG95" s="31"/>
      <c r="MEH95" s="31"/>
      <c r="MEI95" s="74"/>
      <c r="MEJ95" s="33"/>
      <c r="MEK95" s="76"/>
      <c r="MEL95" s="77"/>
      <c r="MEM95" s="31"/>
      <c r="MEN95" s="31"/>
      <c r="MEO95" s="74"/>
      <c r="MEP95" s="33"/>
      <c r="MEQ95" s="76"/>
      <c r="MER95" s="77"/>
      <c r="MES95" s="31"/>
      <c r="MET95" s="31"/>
      <c r="MEU95" s="74"/>
      <c r="MEV95" s="33"/>
      <c r="MEW95" s="76"/>
      <c r="MEX95" s="77"/>
      <c r="MEY95" s="31"/>
      <c r="MEZ95" s="31"/>
      <c r="MFA95" s="74"/>
      <c r="MFB95" s="33"/>
      <c r="MFC95" s="76"/>
      <c r="MFD95" s="77"/>
      <c r="MFE95" s="31"/>
      <c r="MFF95" s="31"/>
      <c r="MFG95" s="74"/>
      <c r="MFH95" s="33"/>
      <c r="MFI95" s="76"/>
      <c r="MFJ95" s="77"/>
      <c r="MFK95" s="31"/>
      <c r="MFL95" s="31"/>
      <c r="MFM95" s="74"/>
      <c r="MFN95" s="33"/>
      <c r="MFO95" s="76"/>
      <c r="MFP95" s="77"/>
      <c r="MFQ95" s="31"/>
      <c r="MFR95" s="31"/>
      <c r="MFS95" s="74"/>
      <c r="MFT95" s="33"/>
      <c r="MFU95" s="76"/>
      <c r="MFV95" s="77"/>
      <c r="MFW95" s="31"/>
      <c r="MFX95" s="31"/>
      <c r="MFY95" s="74"/>
      <c r="MFZ95" s="33"/>
      <c r="MGA95" s="76"/>
      <c r="MGB95" s="77"/>
      <c r="MGC95" s="31"/>
      <c r="MGD95" s="31"/>
      <c r="MGE95" s="74"/>
      <c r="MGF95" s="33"/>
      <c r="MGG95" s="76"/>
      <c r="MGH95" s="77"/>
      <c r="MGI95" s="31"/>
      <c r="MGJ95" s="31"/>
      <c r="MGK95" s="74"/>
      <c r="MGL95" s="33"/>
      <c r="MGM95" s="76"/>
      <c r="MGN95" s="77"/>
      <c r="MGO95" s="31"/>
      <c r="MGP95" s="31"/>
      <c r="MGQ95" s="74"/>
      <c r="MGR95" s="33"/>
      <c r="MGS95" s="76"/>
      <c r="MGT95" s="77"/>
      <c r="MGU95" s="31"/>
      <c r="MGV95" s="31"/>
      <c r="MGW95" s="74"/>
      <c r="MGX95" s="33"/>
      <c r="MGY95" s="76"/>
      <c r="MGZ95" s="77"/>
      <c r="MHA95" s="31"/>
      <c r="MHB95" s="31"/>
      <c r="MHC95" s="74"/>
      <c r="MHD95" s="33"/>
      <c r="MHE95" s="76"/>
      <c r="MHF95" s="77"/>
      <c r="MHG95" s="31"/>
      <c r="MHH95" s="31"/>
      <c r="MHI95" s="74"/>
      <c r="MHJ95" s="33"/>
      <c r="MHK95" s="76"/>
      <c r="MHL95" s="77"/>
      <c r="MHM95" s="31"/>
      <c r="MHN95" s="31"/>
      <c r="MHO95" s="74"/>
      <c r="MHP95" s="33"/>
      <c r="MHQ95" s="76"/>
      <c r="MHR95" s="77"/>
      <c r="MHS95" s="31"/>
      <c r="MHT95" s="31"/>
      <c r="MHU95" s="74"/>
      <c r="MHV95" s="33"/>
      <c r="MHW95" s="76"/>
      <c r="MHX95" s="77"/>
      <c r="MHY95" s="31"/>
      <c r="MHZ95" s="31"/>
      <c r="MIA95" s="74"/>
      <c r="MIB95" s="33"/>
      <c r="MIC95" s="76"/>
      <c r="MID95" s="77"/>
      <c r="MIE95" s="31"/>
      <c r="MIF95" s="31"/>
      <c r="MIG95" s="74"/>
      <c r="MIH95" s="33"/>
      <c r="MII95" s="76"/>
      <c r="MIJ95" s="77"/>
      <c r="MIK95" s="31"/>
      <c r="MIL95" s="31"/>
      <c r="MIM95" s="74"/>
      <c r="MIN95" s="33"/>
      <c r="MIO95" s="76"/>
      <c r="MIP95" s="77"/>
      <c r="MIQ95" s="31"/>
      <c r="MIR95" s="31"/>
      <c r="MIS95" s="74"/>
      <c r="MIT95" s="33"/>
      <c r="MIU95" s="76"/>
      <c r="MIV95" s="77"/>
      <c r="MIW95" s="31"/>
      <c r="MIX95" s="31"/>
      <c r="MIY95" s="74"/>
      <c r="MIZ95" s="33"/>
      <c r="MJA95" s="76"/>
      <c r="MJB95" s="77"/>
      <c r="MJC95" s="31"/>
      <c r="MJD95" s="31"/>
      <c r="MJE95" s="74"/>
      <c r="MJF95" s="33"/>
      <c r="MJG95" s="76"/>
      <c r="MJH95" s="77"/>
      <c r="MJI95" s="31"/>
      <c r="MJJ95" s="31"/>
      <c r="MJK95" s="74"/>
      <c r="MJL95" s="33"/>
      <c r="MJM95" s="76"/>
      <c r="MJN95" s="77"/>
      <c r="MJO95" s="31"/>
      <c r="MJP95" s="31"/>
      <c r="MJQ95" s="74"/>
      <c r="MJR95" s="33"/>
      <c r="MJS95" s="76"/>
      <c r="MJT95" s="77"/>
      <c r="MJU95" s="31"/>
      <c r="MJV95" s="31"/>
      <c r="MJW95" s="74"/>
      <c r="MJX95" s="33"/>
      <c r="MJY95" s="76"/>
      <c r="MJZ95" s="77"/>
      <c r="MKA95" s="31"/>
      <c r="MKB95" s="31"/>
      <c r="MKC95" s="74"/>
      <c r="MKD95" s="33"/>
      <c r="MKE95" s="76"/>
      <c r="MKF95" s="77"/>
      <c r="MKG95" s="31"/>
      <c r="MKH95" s="31"/>
      <c r="MKI95" s="74"/>
      <c r="MKJ95" s="33"/>
      <c r="MKK95" s="76"/>
      <c r="MKL95" s="77"/>
      <c r="MKM95" s="31"/>
      <c r="MKN95" s="31"/>
      <c r="MKO95" s="74"/>
      <c r="MKP95" s="33"/>
      <c r="MKQ95" s="76"/>
      <c r="MKR95" s="77"/>
      <c r="MKS95" s="31"/>
      <c r="MKT95" s="31"/>
      <c r="MKU95" s="74"/>
      <c r="MKV95" s="33"/>
      <c r="MKW95" s="76"/>
      <c r="MKX95" s="77"/>
      <c r="MKY95" s="31"/>
      <c r="MKZ95" s="31"/>
      <c r="MLA95" s="74"/>
      <c r="MLB95" s="33"/>
      <c r="MLC95" s="76"/>
      <c r="MLD95" s="77"/>
      <c r="MLE95" s="31"/>
      <c r="MLF95" s="31"/>
      <c r="MLG95" s="74"/>
      <c r="MLH95" s="33"/>
      <c r="MLI95" s="76"/>
      <c r="MLJ95" s="77"/>
      <c r="MLK95" s="31"/>
      <c r="MLL95" s="31"/>
      <c r="MLM95" s="74"/>
      <c r="MLN95" s="33"/>
      <c r="MLO95" s="76"/>
      <c r="MLP95" s="77"/>
      <c r="MLQ95" s="31"/>
      <c r="MLR95" s="31"/>
      <c r="MLS95" s="74"/>
      <c r="MLT95" s="33"/>
      <c r="MLU95" s="76"/>
      <c r="MLV95" s="77"/>
      <c r="MLW95" s="31"/>
      <c r="MLX95" s="31"/>
      <c r="MLY95" s="74"/>
      <c r="MLZ95" s="33"/>
      <c r="MMA95" s="76"/>
      <c r="MMB95" s="77"/>
      <c r="MMC95" s="31"/>
      <c r="MMD95" s="31"/>
      <c r="MME95" s="74"/>
      <c r="MMF95" s="33"/>
      <c r="MMG95" s="76"/>
      <c r="MMH95" s="77"/>
      <c r="MMI95" s="31"/>
      <c r="MMJ95" s="31"/>
      <c r="MMK95" s="74"/>
      <c r="MML95" s="33"/>
      <c r="MMM95" s="76"/>
      <c r="MMN95" s="77"/>
      <c r="MMO95" s="31"/>
      <c r="MMP95" s="31"/>
      <c r="MMQ95" s="74"/>
      <c r="MMR95" s="33"/>
      <c r="MMS95" s="76"/>
      <c r="MMT95" s="77"/>
      <c r="MMU95" s="31"/>
      <c r="MMV95" s="31"/>
      <c r="MMW95" s="74"/>
      <c r="MMX95" s="33"/>
      <c r="MMY95" s="76"/>
      <c r="MMZ95" s="77"/>
      <c r="MNA95" s="31"/>
      <c r="MNB95" s="31"/>
      <c r="MNC95" s="74"/>
      <c r="MND95" s="33"/>
      <c r="MNE95" s="76"/>
      <c r="MNF95" s="77"/>
      <c r="MNG95" s="31"/>
      <c r="MNH95" s="31"/>
      <c r="MNI95" s="74"/>
      <c r="MNJ95" s="33"/>
      <c r="MNK95" s="76"/>
      <c r="MNL95" s="77"/>
      <c r="MNM95" s="31"/>
      <c r="MNN95" s="31"/>
      <c r="MNO95" s="74"/>
      <c r="MNP95" s="33"/>
      <c r="MNQ95" s="76"/>
      <c r="MNR95" s="77"/>
      <c r="MNS95" s="31"/>
      <c r="MNT95" s="31"/>
      <c r="MNU95" s="74"/>
      <c r="MNV95" s="33"/>
      <c r="MNW95" s="76"/>
      <c r="MNX95" s="77"/>
      <c r="MNY95" s="31"/>
      <c r="MNZ95" s="31"/>
      <c r="MOA95" s="74"/>
      <c r="MOB95" s="33"/>
      <c r="MOC95" s="76"/>
      <c r="MOD95" s="77"/>
      <c r="MOE95" s="31"/>
      <c r="MOF95" s="31"/>
      <c r="MOG95" s="74"/>
      <c r="MOH95" s="33"/>
      <c r="MOI95" s="76"/>
      <c r="MOJ95" s="77"/>
      <c r="MOK95" s="31"/>
      <c r="MOL95" s="31"/>
      <c r="MOM95" s="74"/>
      <c r="MON95" s="33"/>
      <c r="MOO95" s="76"/>
      <c r="MOP95" s="77"/>
      <c r="MOQ95" s="31"/>
      <c r="MOR95" s="31"/>
      <c r="MOS95" s="74"/>
      <c r="MOT95" s="33"/>
      <c r="MOU95" s="76"/>
      <c r="MOV95" s="77"/>
      <c r="MOW95" s="31"/>
      <c r="MOX95" s="31"/>
      <c r="MOY95" s="74"/>
      <c r="MOZ95" s="33"/>
      <c r="MPA95" s="76"/>
      <c r="MPB95" s="77"/>
      <c r="MPC95" s="31"/>
      <c r="MPD95" s="31"/>
      <c r="MPE95" s="74"/>
      <c r="MPF95" s="33"/>
      <c r="MPG95" s="76"/>
      <c r="MPH95" s="77"/>
      <c r="MPI95" s="31"/>
      <c r="MPJ95" s="31"/>
      <c r="MPK95" s="74"/>
      <c r="MPL95" s="33"/>
      <c r="MPM95" s="76"/>
      <c r="MPN95" s="77"/>
      <c r="MPO95" s="31"/>
      <c r="MPP95" s="31"/>
      <c r="MPQ95" s="74"/>
      <c r="MPR95" s="33"/>
      <c r="MPS95" s="76"/>
      <c r="MPT95" s="77"/>
      <c r="MPU95" s="31"/>
      <c r="MPV95" s="31"/>
      <c r="MPW95" s="74"/>
      <c r="MPX95" s="33"/>
      <c r="MPY95" s="76"/>
      <c r="MPZ95" s="77"/>
      <c r="MQA95" s="31"/>
      <c r="MQB95" s="31"/>
      <c r="MQC95" s="74"/>
      <c r="MQD95" s="33"/>
      <c r="MQE95" s="76"/>
      <c r="MQF95" s="77"/>
      <c r="MQG95" s="31"/>
      <c r="MQH95" s="31"/>
      <c r="MQI95" s="74"/>
      <c r="MQJ95" s="33"/>
      <c r="MQK95" s="76"/>
      <c r="MQL95" s="77"/>
      <c r="MQM95" s="31"/>
      <c r="MQN95" s="31"/>
      <c r="MQO95" s="74"/>
      <c r="MQP95" s="33"/>
      <c r="MQQ95" s="76"/>
      <c r="MQR95" s="77"/>
      <c r="MQS95" s="31"/>
      <c r="MQT95" s="31"/>
      <c r="MQU95" s="74"/>
      <c r="MQV95" s="33"/>
      <c r="MQW95" s="76"/>
      <c r="MQX95" s="77"/>
      <c r="MQY95" s="31"/>
      <c r="MQZ95" s="31"/>
      <c r="MRA95" s="74"/>
      <c r="MRB95" s="33"/>
      <c r="MRC95" s="76"/>
      <c r="MRD95" s="77"/>
      <c r="MRE95" s="31"/>
      <c r="MRF95" s="31"/>
      <c r="MRG95" s="74"/>
      <c r="MRH95" s="33"/>
      <c r="MRI95" s="76"/>
      <c r="MRJ95" s="77"/>
      <c r="MRK95" s="31"/>
      <c r="MRL95" s="31"/>
      <c r="MRM95" s="74"/>
      <c r="MRN95" s="33"/>
      <c r="MRO95" s="76"/>
      <c r="MRP95" s="77"/>
      <c r="MRQ95" s="31"/>
      <c r="MRR95" s="31"/>
      <c r="MRS95" s="74"/>
      <c r="MRT95" s="33"/>
      <c r="MRU95" s="76"/>
      <c r="MRV95" s="77"/>
      <c r="MRW95" s="31"/>
      <c r="MRX95" s="31"/>
      <c r="MRY95" s="74"/>
      <c r="MRZ95" s="33"/>
      <c r="MSA95" s="76"/>
      <c r="MSB95" s="77"/>
      <c r="MSC95" s="31"/>
      <c r="MSD95" s="31"/>
      <c r="MSE95" s="74"/>
      <c r="MSF95" s="33"/>
      <c r="MSG95" s="76"/>
      <c r="MSH95" s="77"/>
      <c r="MSI95" s="31"/>
      <c r="MSJ95" s="31"/>
      <c r="MSK95" s="74"/>
      <c r="MSL95" s="33"/>
      <c r="MSM95" s="76"/>
      <c r="MSN95" s="77"/>
      <c r="MSO95" s="31"/>
      <c r="MSP95" s="31"/>
      <c r="MSQ95" s="74"/>
      <c r="MSR95" s="33"/>
      <c r="MSS95" s="76"/>
      <c r="MST95" s="77"/>
      <c r="MSU95" s="31"/>
      <c r="MSV95" s="31"/>
      <c r="MSW95" s="74"/>
      <c r="MSX95" s="33"/>
      <c r="MSY95" s="76"/>
      <c r="MSZ95" s="77"/>
      <c r="MTA95" s="31"/>
      <c r="MTB95" s="31"/>
      <c r="MTC95" s="74"/>
      <c r="MTD95" s="33"/>
      <c r="MTE95" s="76"/>
      <c r="MTF95" s="77"/>
      <c r="MTG95" s="31"/>
      <c r="MTH95" s="31"/>
      <c r="MTI95" s="74"/>
      <c r="MTJ95" s="33"/>
      <c r="MTK95" s="76"/>
      <c r="MTL95" s="77"/>
      <c r="MTM95" s="31"/>
      <c r="MTN95" s="31"/>
      <c r="MTO95" s="74"/>
      <c r="MTP95" s="33"/>
      <c r="MTQ95" s="76"/>
      <c r="MTR95" s="77"/>
      <c r="MTS95" s="31"/>
      <c r="MTT95" s="31"/>
      <c r="MTU95" s="74"/>
      <c r="MTV95" s="33"/>
      <c r="MTW95" s="76"/>
      <c r="MTX95" s="77"/>
      <c r="MTY95" s="31"/>
      <c r="MTZ95" s="31"/>
      <c r="MUA95" s="74"/>
      <c r="MUB95" s="33"/>
      <c r="MUC95" s="76"/>
      <c r="MUD95" s="77"/>
      <c r="MUE95" s="31"/>
      <c r="MUF95" s="31"/>
      <c r="MUG95" s="74"/>
      <c r="MUH95" s="33"/>
      <c r="MUI95" s="76"/>
      <c r="MUJ95" s="77"/>
      <c r="MUK95" s="31"/>
      <c r="MUL95" s="31"/>
      <c r="MUM95" s="74"/>
      <c r="MUN95" s="33"/>
      <c r="MUO95" s="76"/>
      <c r="MUP95" s="77"/>
      <c r="MUQ95" s="31"/>
      <c r="MUR95" s="31"/>
      <c r="MUS95" s="74"/>
      <c r="MUT95" s="33"/>
      <c r="MUU95" s="76"/>
      <c r="MUV95" s="77"/>
      <c r="MUW95" s="31"/>
      <c r="MUX95" s="31"/>
      <c r="MUY95" s="74"/>
      <c r="MUZ95" s="33"/>
      <c r="MVA95" s="76"/>
      <c r="MVB95" s="77"/>
      <c r="MVC95" s="31"/>
      <c r="MVD95" s="31"/>
      <c r="MVE95" s="74"/>
      <c r="MVF95" s="33"/>
      <c r="MVG95" s="76"/>
      <c r="MVH95" s="77"/>
      <c r="MVI95" s="31"/>
      <c r="MVJ95" s="31"/>
      <c r="MVK95" s="74"/>
      <c r="MVL95" s="33"/>
      <c r="MVM95" s="76"/>
      <c r="MVN95" s="77"/>
      <c r="MVO95" s="31"/>
      <c r="MVP95" s="31"/>
      <c r="MVQ95" s="74"/>
      <c r="MVR95" s="33"/>
      <c r="MVS95" s="76"/>
      <c r="MVT95" s="77"/>
      <c r="MVU95" s="31"/>
      <c r="MVV95" s="31"/>
      <c r="MVW95" s="74"/>
      <c r="MVX95" s="33"/>
      <c r="MVY95" s="76"/>
      <c r="MVZ95" s="77"/>
      <c r="MWA95" s="31"/>
      <c r="MWB95" s="31"/>
      <c r="MWC95" s="74"/>
      <c r="MWD95" s="33"/>
      <c r="MWE95" s="76"/>
      <c r="MWF95" s="77"/>
      <c r="MWG95" s="31"/>
      <c r="MWH95" s="31"/>
      <c r="MWI95" s="74"/>
      <c r="MWJ95" s="33"/>
      <c r="MWK95" s="76"/>
      <c r="MWL95" s="77"/>
      <c r="MWM95" s="31"/>
      <c r="MWN95" s="31"/>
      <c r="MWO95" s="74"/>
      <c r="MWP95" s="33"/>
      <c r="MWQ95" s="76"/>
      <c r="MWR95" s="77"/>
      <c r="MWS95" s="31"/>
      <c r="MWT95" s="31"/>
      <c r="MWU95" s="74"/>
      <c r="MWV95" s="33"/>
      <c r="MWW95" s="76"/>
      <c r="MWX95" s="77"/>
      <c r="MWY95" s="31"/>
      <c r="MWZ95" s="31"/>
      <c r="MXA95" s="74"/>
      <c r="MXB95" s="33"/>
      <c r="MXC95" s="76"/>
      <c r="MXD95" s="77"/>
      <c r="MXE95" s="31"/>
      <c r="MXF95" s="31"/>
      <c r="MXG95" s="74"/>
      <c r="MXH95" s="33"/>
      <c r="MXI95" s="76"/>
      <c r="MXJ95" s="77"/>
      <c r="MXK95" s="31"/>
      <c r="MXL95" s="31"/>
      <c r="MXM95" s="74"/>
      <c r="MXN95" s="33"/>
      <c r="MXO95" s="76"/>
      <c r="MXP95" s="77"/>
      <c r="MXQ95" s="31"/>
      <c r="MXR95" s="31"/>
      <c r="MXS95" s="74"/>
      <c r="MXT95" s="33"/>
      <c r="MXU95" s="76"/>
      <c r="MXV95" s="77"/>
      <c r="MXW95" s="31"/>
      <c r="MXX95" s="31"/>
      <c r="MXY95" s="74"/>
      <c r="MXZ95" s="33"/>
      <c r="MYA95" s="76"/>
      <c r="MYB95" s="77"/>
      <c r="MYC95" s="31"/>
      <c r="MYD95" s="31"/>
      <c r="MYE95" s="74"/>
      <c r="MYF95" s="33"/>
      <c r="MYG95" s="76"/>
      <c r="MYH95" s="77"/>
      <c r="MYI95" s="31"/>
      <c r="MYJ95" s="31"/>
      <c r="MYK95" s="74"/>
      <c r="MYL95" s="33"/>
      <c r="MYM95" s="76"/>
      <c r="MYN95" s="77"/>
      <c r="MYO95" s="31"/>
      <c r="MYP95" s="31"/>
      <c r="MYQ95" s="74"/>
      <c r="MYR95" s="33"/>
      <c r="MYS95" s="76"/>
      <c r="MYT95" s="77"/>
      <c r="MYU95" s="31"/>
      <c r="MYV95" s="31"/>
      <c r="MYW95" s="74"/>
      <c r="MYX95" s="33"/>
      <c r="MYY95" s="76"/>
      <c r="MYZ95" s="77"/>
      <c r="MZA95" s="31"/>
      <c r="MZB95" s="31"/>
      <c r="MZC95" s="74"/>
      <c r="MZD95" s="33"/>
      <c r="MZE95" s="76"/>
      <c r="MZF95" s="77"/>
      <c r="MZG95" s="31"/>
      <c r="MZH95" s="31"/>
      <c r="MZI95" s="74"/>
      <c r="MZJ95" s="33"/>
      <c r="MZK95" s="76"/>
      <c r="MZL95" s="77"/>
      <c r="MZM95" s="31"/>
      <c r="MZN95" s="31"/>
      <c r="MZO95" s="74"/>
      <c r="MZP95" s="33"/>
      <c r="MZQ95" s="76"/>
      <c r="MZR95" s="77"/>
      <c r="MZS95" s="31"/>
      <c r="MZT95" s="31"/>
      <c r="MZU95" s="74"/>
      <c r="MZV95" s="33"/>
      <c r="MZW95" s="76"/>
      <c r="MZX95" s="77"/>
      <c r="MZY95" s="31"/>
      <c r="MZZ95" s="31"/>
      <c r="NAA95" s="74"/>
      <c r="NAB95" s="33"/>
      <c r="NAC95" s="76"/>
      <c r="NAD95" s="77"/>
      <c r="NAE95" s="31"/>
      <c r="NAF95" s="31"/>
      <c r="NAG95" s="74"/>
      <c r="NAH95" s="33"/>
      <c r="NAI95" s="76"/>
      <c r="NAJ95" s="77"/>
      <c r="NAK95" s="31"/>
      <c r="NAL95" s="31"/>
      <c r="NAM95" s="74"/>
      <c r="NAN95" s="33"/>
      <c r="NAO95" s="76"/>
      <c r="NAP95" s="77"/>
      <c r="NAQ95" s="31"/>
      <c r="NAR95" s="31"/>
      <c r="NAS95" s="74"/>
      <c r="NAT95" s="33"/>
      <c r="NAU95" s="76"/>
      <c r="NAV95" s="77"/>
      <c r="NAW95" s="31"/>
      <c r="NAX95" s="31"/>
      <c r="NAY95" s="74"/>
      <c r="NAZ95" s="33"/>
      <c r="NBA95" s="76"/>
      <c r="NBB95" s="77"/>
      <c r="NBC95" s="31"/>
      <c r="NBD95" s="31"/>
      <c r="NBE95" s="74"/>
      <c r="NBF95" s="33"/>
      <c r="NBG95" s="76"/>
      <c r="NBH95" s="77"/>
      <c r="NBI95" s="31"/>
      <c r="NBJ95" s="31"/>
      <c r="NBK95" s="74"/>
      <c r="NBL95" s="33"/>
      <c r="NBM95" s="76"/>
      <c r="NBN95" s="77"/>
      <c r="NBO95" s="31"/>
      <c r="NBP95" s="31"/>
      <c r="NBQ95" s="74"/>
      <c r="NBR95" s="33"/>
      <c r="NBS95" s="76"/>
      <c r="NBT95" s="77"/>
      <c r="NBU95" s="31"/>
      <c r="NBV95" s="31"/>
      <c r="NBW95" s="74"/>
      <c r="NBX95" s="33"/>
      <c r="NBY95" s="76"/>
      <c r="NBZ95" s="77"/>
      <c r="NCA95" s="31"/>
      <c r="NCB95" s="31"/>
      <c r="NCC95" s="74"/>
      <c r="NCD95" s="33"/>
      <c r="NCE95" s="76"/>
      <c r="NCF95" s="77"/>
      <c r="NCG95" s="31"/>
      <c r="NCH95" s="31"/>
      <c r="NCI95" s="74"/>
      <c r="NCJ95" s="33"/>
      <c r="NCK95" s="76"/>
      <c r="NCL95" s="77"/>
      <c r="NCM95" s="31"/>
      <c r="NCN95" s="31"/>
      <c r="NCO95" s="74"/>
      <c r="NCP95" s="33"/>
      <c r="NCQ95" s="76"/>
      <c r="NCR95" s="77"/>
      <c r="NCS95" s="31"/>
      <c r="NCT95" s="31"/>
      <c r="NCU95" s="74"/>
      <c r="NCV95" s="33"/>
      <c r="NCW95" s="76"/>
      <c r="NCX95" s="77"/>
      <c r="NCY95" s="31"/>
      <c r="NCZ95" s="31"/>
      <c r="NDA95" s="74"/>
      <c r="NDB95" s="33"/>
      <c r="NDC95" s="76"/>
      <c r="NDD95" s="77"/>
      <c r="NDE95" s="31"/>
      <c r="NDF95" s="31"/>
      <c r="NDG95" s="74"/>
      <c r="NDH95" s="33"/>
      <c r="NDI95" s="76"/>
      <c r="NDJ95" s="77"/>
      <c r="NDK95" s="31"/>
      <c r="NDL95" s="31"/>
      <c r="NDM95" s="74"/>
      <c r="NDN95" s="33"/>
      <c r="NDO95" s="76"/>
      <c r="NDP95" s="77"/>
      <c r="NDQ95" s="31"/>
      <c r="NDR95" s="31"/>
      <c r="NDS95" s="74"/>
      <c r="NDT95" s="33"/>
      <c r="NDU95" s="76"/>
      <c r="NDV95" s="77"/>
      <c r="NDW95" s="31"/>
      <c r="NDX95" s="31"/>
      <c r="NDY95" s="74"/>
      <c r="NDZ95" s="33"/>
      <c r="NEA95" s="76"/>
      <c r="NEB95" s="77"/>
      <c r="NEC95" s="31"/>
      <c r="NED95" s="31"/>
      <c r="NEE95" s="74"/>
      <c r="NEF95" s="33"/>
      <c r="NEG95" s="76"/>
      <c r="NEH95" s="77"/>
      <c r="NEI95" s="31"/>
      <c r="NEJ95" s="31"/>
      <c r="NEK95" s="74"/>
      <c r="NEL95" s="33"/>
      <c r="NEM95" s="76"/>
      <c r="NEN95" s="77"/>
      <c r="NEO95" s="31"/>
      <c r="NEP95" s="31"/>
      <c r="NEQ95" s="74"/>
      <c r="NER95" s="33"/>
      <c r="NES95" s="76"/>
      <c r="NET95" s="77"/>
      <c r="NEU95" s="31"/>
      <c r="NEV95" s="31"/>
      <c r="NEW95" s="74"/>
      <c r="NEX95" s="33"/>
      <c r="NEY95" s="76"/>
      <c r="NEZ95" s="77"/>
      <c r="NFA95" s="31"/>
      <c r="NFB95" s="31"/>
      <c r="NFC95" s="74"/>
      <c r="NFD95" s="33"/>
      <c r="NFE95" s="76"/>
      <c r="NFF95" s="77"/>
      <c r="NFG95" s="31"/>
      <c r="NFH95" s="31"/>
      <c r="NFI95" s="74"/>
      <c r="NFJ95" s="33"/>
      <c r="NFK95" s="76"/>
      <c r="NFL95" s="77"/>
      <c r="NFM95" s="31"/>
      <c r="NFN95" s="31"/>
      <c r="NFO95" s="74"/>
      <c r="NFP95" s="33"/>
      <c r="NFQ95" s="76"/>
      <c r="NFR95" s="77"/>
      <c r="NFS95" s="31"/>
      <c r="NFT95" s="31"/>
      <c r="NFU95" s="74"/>
      <c r="NFV95" s="33"/>
      <c r="NFW95" s="76"/>
      <c r="NFX95" s="77"/>
      <c r="NFY95" s="31"/>
      <c r="NFZ95" s="31"/>
      <c r="NGA95" s="74"/>
      <c r="NGB95" s="33"/>
      <c r="NGC95" s="76"/>
      <c r="NGD95" s="77"/>
      <c r="NGE95" s="31"/>
      <c r="NGF95" s="31"/>
      <c r="NGG95" s="74"/>
      <c r="NGH95" s="33"/>
      <c r="NGI95" s="76"/>
      <c r="NGJ95" s="77"/>
      <c r="NGK95" s="31"/>
      <c r="NGL95" s="31"/>
      <c r="NGM95" s="74"/>
      <c r="NGN95" s="33"/>
      <c r="NGO95" s="76"/>
      <c r="NGP95" s="77"/>
      <c r="NGQ95" s="31"/>
      <c r="NGR95" s="31"/>
      <c r="NGS95" s="74"/>
      <c r="NGT95" s="33"/>
      <c r="NGU95" s="76"/>
      <c r="NGV95" s="77"/>
      <c r="NGW95" s="31"/>
      <c r="NGX95" s="31"/>
      <c r="NGY95" s="74"/>
      <c r="NGZ95" s="33"/>
      <c r="NHA95" s="76"/>
      <c r="NHB95" s="77"/>
      <c r="NHC95" s="31"/>
      <c r="NHD95" s="31"/>
      <c r="NHE95" s="74"/>
      <c r="NHF95" s="33"/>
      <c r="NHG95" s="76"/>
      <c r="NHH95" s="77"/>
      <c r="NHI95" s="31"/>
      <c r="NHJ95" s="31"/>
      <c r="NHK95" s="74"/>
      <c r="NHL95" s="33"/>
      <c r="NHM95" s="76"/>
      <c r="NHN95" s="77"/>
      <c r="NHO95" s="31"/>
      <c r="NHP95" s="31"/>
      <c r="NHQ95" s="74"/>
      <c r="NHR95" s="33"/>
      <c r="NHS95" s="76"/>
      <c r="NHT95" s="77"/>
      <c r="NHU95" s="31"/>
      <c r="NHV95" s="31"/>
      <c r="NHW95" s="74"/>
      <c r="NHX95" s="33"/>
      <c r="NHY95" s="76"/>
      <c r="NHZ95" s="77"/>
      <c r="NIA95" s="31"/>
      <c r="NIB95" s="31"/>
      <c r="NIC95" s="74"/>
      <c r="NID95" s="33"/>
      <c r="NIE95" s="76"/>
      <c r="NIF95" s="77"/>
      <c r="NIG95" s="31"/>
      <c r="NIH95" s="31"/>
      <c r="NII95" s="74"/>
      <c r="NIJ95" s="33"/>
      <c r="NIK95" s="76"/>
      <c r="NIL95" s="77"/>
      <c r="NIM95" s="31"/>
      <c r="NIN95" s="31"/>
      <c r="NIO95" s="74"/>
      <c r="NIP95" s="33"/>
      <c r="NIQ95" s="76"/>
      <c r="NIR95" s="77"/>
      <c r="NIS95" s="31"/>
      <c r="NIT95" s="31"/>
      <c r="NIU95" s="74"/>
      <c r="NIV95" s="33"/>
      <c r="NIW95" s="76"/>
      <c r="NIX95" s="77"/>
      <c r="NIY95" s="31"/>
      <c r="NIZ95" s="31"/>
      <c r="NJA95" s="74"/>
      <c r="NJB95" s="33"/>
      <c r="NJC95" s="76"/>
      <c r="NJD95" s="77"/>
      <c r="NJE95" s="31"/>
      <c r="NJF95" s="31"/>
      <c r="NJG95" s="74"/>
      <c r="NJH95" s="33"/>
      <c r="NJI95" s="76"/>
      <c r="NJJ95" s="77"/>
      <c r="NJK95" s="31"/>
      <c r="NJL95" s="31"/>
      <c r="NJM95" s="74"/>
      <c r="NJN95" s="33"/>
      <c r="NJO95" s="76"/>
      <c r="NJP95" s="77"/>
      <c r="NJQ95" s="31"/>
      <c r="NJR95" s="31"/>
      <c r="NJS95" s="74"/>
      <c r="NJT95" s="33"/>
      <c r="NJU95" s="76"/>
      <c r="NJV95" s="77"/>
      <c r="NJW95" s="31"/>
      <c r="NJX95" s="31"/>
      <c r="NJY95" s="74"/>
      <c r="NJZ95" s="33"/>
      <c r="NKA95" s="76"/>
      <c r="NKB95" s="77"/>
      <c r="NKC95" s="31"/>
      <c r="NKD95" s="31"/>
      <c r="NKE95" s="74"/>
      <c r="NKF95" s="33"/>
      <c r="NKG95" s="76"/>
      <c r="NKH95" s="77"/>
      <c r="NKI95" s="31"/>
      <c r="NKJ95" s="31"/>
      <c r="NKK95" s="74"/>
      <c r="NKL95" s="33"/>
      <c r="NKM95" s="76"/>
      <c r="NKN95" s="77"/>
      <c r="NKO95" s="31"/>
      <c r="NKP95" s="31"/>
      <c r="NKQ95" s="74"/>
      <c r="NKR95" s="33"/>
      <c r="NKS95" s="76"/>
      <c r="NKT95" s="77"/>
      <c r="NKU95" s="31"/>
      <c r="NKV95" s="31"/>
      <c r="NKW95" s="74"/>
      <c r="NKX95" s="33"/>
      <c r="NKY95" s="76"/>
      <c r="NKZ95" s="77"/>
      <c r="NLA95" s="31"/>
      <c r="NLB95" s="31"/>
      <c r="NLC95" s="74"/>
      <c r="NLD95" s="33"/>
      <c r="NLE95" s="76"/>
      <c r="NLF95" s="77"/>
      <c r="NLG95" s="31"/>
      <c r="NLH95" s="31"/>
      <c r="NLI95" s="74"/>
      <c r="NLJ95" s="33"/>
      <c r="NLK95" s="76"/>
      <c r="NLL95" s="77"/>
      <c r="NLM95" s="31"/>
      <c r="NLN95" s="31"/>
      <c r="NLO95" s="74"/>
      <c r="NLP95" s="33"/>
      <c r="NLQ95" s="76"/>
      <c r="NLR95" s="77"/>
      <c r="NLS95" s="31"/>
      <c r="NLT95" s="31"/>
      <c r="NLU95" s="74"/>
      <c r="NLV95" s="33"/>
      <c r="NLW95" s="76"/>
      <c r="NLX95" s="77"/>
      <c r="NLY95" s="31"/>
      <c r="NLZ95" s="31"/>
      <c r="NMA95" s="74"/>
      <c r="NMB95" s="33"/>
      <c r="NMC95" s="76"/>
      <c r="NMD95" s="77"/>
      <c r="NME95" s="31"/>
      <c r="NMF95" s="31"/>
      <c r="NMG95" s="74"/>
      <c r="NMH95" s="33"/>
      <c r="NMI95" s="76"/>
      <c r="NMJ95" s="77"/>
      <c r="NMK95" s="31"/>
      <c r="NML95" s="31"/>
      <c r="NMM95" s="74"/>
      <c r="NMN95" s="33"/>
      <c r="NMO95" s="76"/>
      <c r="NMP95" s="77"/>
      <c r="NMQ95" s="31"/>
      <c r="NMR95" s="31"/>
      <c r="NMS95" s="74"/>
      <c r="NMT95" s="33"/>
      <c r="NMU95" s="76"/>
      <c r="NMV95" s="77"/>
      <c r="NMW95" s="31"/>
      <c r="NMX95" s="31"/>
      <c r="NMY95" s="74"/>
      <c r="NMZ95" s="33"/>
      <c r="NNA95" s="76"/>
      <c r="NNB95" s="77"/>
      <c r="NNC95" s="31"/>
      <c r="NND95" s="31"/>
      <c r="NNE95" s="74"/>
      <c r="NNF95" s="33"/>
      <c r="NNG95" s="76"/>
      <c r="NNH95" s="77"/>
      <c r="NNI95" s="31"/>
      <c r="NNJ95" s="31"/>
      <c r="NNK95" s="74"/>
      <c r="NNL95" s="33"/>
      <c r="NNM95" s="76"/>
      <c r="NNN95" s="77"/>
      <c r="NNO95" s="31"/>
      <c r="NNP95" s="31"/>
      <c r="NNQ95" s="74"/>
      <c r="NNR95" s="33"/>
      <c r="NNS95" s="76"/>
      <c r="NNT95" s="77"/>
      <c r="NNU95" s="31"/>
      <c r="NNV95" s="31"/>
      <c r="NNW95" s="74"/>
      <c r="NNX95" s="33"/>
      <c r="NNY95" s="76"/>
      <c r="NNZ95" s="77"/>
      <c r="NOA95" s="31"/>
      <c r="NOB95" s="31"/>
      <c r="NOC95" s="74"/>
      <c r="NOD95" s="33"/>
      <c r="NOE95" s="76"/>
      <c r="NOF95" s="77"/>
      <c r="NOG95" s="31"/>
      <c r="NOH95" s="31"/>
      <c r="NOI95" s="74"/>
      <c r="NOJ95" s="33"/>
      <c r="NOK95" s="76"/>
      <c r="NOL95" s="77"/>
      <c r="NOM95" s="31"/>
      <c r="NON95" s="31"/>
      <c r="NOO95" s="74"/>
      <c r="NOP95" s="33"/>
      <c r="NOQ95" s="76"/>
      <c r="NOR95" s="77"/>
      <c r="NOS95" s="31"/>
      <c r="NOT95" s="31"/>
      <c r="NOU95" s="74"/>
      <c r="NOV95" s="33"/>
      <c r="NOW95" s="76"/>
      <c r="NOX95" s="77"/>
      <c r="NOY95" s="31"/>
      <c r="NOZ95" s="31"/>
      <c r="NPA95" s="74"/>
      <c r="NPB95" s="33"/>
      <c r="NPC95" s="76"/>
      <c r="NPD95" s="77"/>
      <c r="NPE95" s="31"/>
      <c r="NPF95" s="31"/>
      <c r="NPG95" s="74"/>
      <c r="NPH95" s="33"/>
      <c r="NPI95" s="76"/>
      <c r="NPJ95" s="77"/>
      <c r="NPK95" s="31"/>
      <c r="NPL95" s="31"/>
      <c r="NPM95" s="74"/>
      <c r="NPN95" s="33"/>
      <c r="NPO95" s="76"/>
      <c r="NPP95" s="77"/>
      <c r="NPQ95" s="31"/>
      <c r="NPR95" s="31"/>
      <c r="NPS95" s="74"/>
      <c r="NPT95" s="33"/>
      <c r="NPU95" s="76"/>
      <c r="NPV95" s="77"/>
      <c r="NPW95" s="31"/>
      <c r="NPX95" s="31"/>
      <c r="NPY95" s="74"/>
      <c r="NPZ95" s="33"/>
      <c r="NQA95" s="76"/>
      <c r="NQB95" s="77"/>
      <c r="NQC95" s="31"/>
      <c r="NQD95" s="31"/>
      <c r="NQE95" s="74"/>
      <c r="NQF95" s="33"/>
      <c r="NQG95" s="76"/>
      <c r="NQH95" s="77"/>
      <c r="NQI95" s="31"/>
      <c r="NQJ95" s="31"/>
      <c r="NQK95" s="74"/>
      <c r="NQL95" s="33"/>
      <c r="NQM95" s="76"/>
      <c r="NQN95" s="77"/>
      <c r="NQO95" s="31"/>
      <c r="NQP95" s="31"/>
      <c r="NQQ95" s="74"/>
      <c r="NQR95" s="33"/>
      <c r="NQS95" s="76"/>
      <c r="NQT95" s="77"/>
      <c r="NQU95" s="31"/>
      <c r="NQV95" s="31"/>
      <c r="NQW95" s="74"/>
      <c r="NQX95" s="33"/>
      <c r="NQY95" s="76"/>
      <c r="NQZ95" s="77"/>
      <c r="NRA95" s="31"/>
      <c r="NRB95" s="31"/>
      <c r="NRC95" s="74"/>
      <c r="NRD95" s="33"/>
      <c r="NRE95" s="76"/>
      <c r="NRF95" s="77"/>
      <c r="NRG95" s="31"/>
      <c r="NRH95" s="31"/>
      <c r="NRI95" s="74"/>
      <c r="NRJ95" s="33"/>
      <c r="NRK95" s="76"/>
      <c r="NRL95" s="77"/>
      <c r="NRM95" s="31"/>
      <c r="NRN95" s="31"/>
      <c r="NRO95" s="74"/>
      <c r="NRP95" s="33"/>
      <c r="NRQ95" s="76"/>
      <c r="NRR95" s="77"/>
      <c r="NRS95" s="31"/>
      <c r="NRT95" s="31"/>
      <c r="NRU95" s="74"/>
      <c r="NRV95" s="33"/>
      <c r="NRW95" s="76"/>
      <c r="NRX95" s="77"/>
      <c r="NRY95" s="31"/>
      <c r="NRZ95" s="31"/>
      <c r="NSA95" s="74"/>
      <c r="NSB95" s="33"/>
      <c r="NSC95" s="76"/>
      <c r="NSD95" s="77"/>
      <c r="NSE95" s="31"/>
      <c r="NSF95" s="31"/>
      <c r="NSG95" s="74"/>
      <c r="NSH95" s="33"/>
      <c r="NSI95" s="76"/>
      <c r="NSJ95" s="77"/>
      <c r="NSK95" s="31"/>
      <c r="NSL95" s="31"/>
      <c r="NSM95" s="74"/>
      <c r="NSN95" s="33"/>
      <c r="NSO95" s="76"/>
      <c r="NSP95" s="77"/>
      <c r="NSQ95" s="31"/>
      <c r="NSR95" s="31"/>
      <c r="NSS95" s="74"/>
      <c r="NST95" s="33"/>
      <c r="NSU95" s="76"/>
      <c r="NSV95" s="77"/>
      <c r="NSW95" s="31"/>
      <c r="NSX95" s="31"/>
      <c r="NSY95" s="74"/>
      <c r="NSZ95" s="33"/>
      <c r="NTA95" s="76"/>
      <c r="NTB95" s="77"/>
      <c r="NTC95" s="31"/>
      <c r="NTD95" s="31"/>
      <c r="NTE95" s="74"/>
      <c r="NTF95" s="33"/>
      <c r="NTG95" s="76"/>
      <c r="NTH95" s="77"/>
      <c r="NTI95" s="31"/>
      <c r="NTJ95" s="31"/>
      <c r="NTK95" s="74"/>
      <c r="NTL95" s="33"/>
      <c r="NTM95" s="76"/>
      <c r="NTN95" s="77"/>
      <c r="NTO95" s="31"/>
      <c r="NTP95" s="31"/>
      <c r="NTQ95" s="74"/>
      <c r="NTR95" s="33"/>
      <c r="NTS95" s="76"/>
      <c r="NTT95" s="77"/>
      <c r="NTU95" s="31"/>
      <c r="NTV95" s="31"/>
      <c r="NTW95" s="74"/>
      <c r="NTX95" s="33"/>
      <c r="NTY95" s="76"/>
      <c r="NTZ95" s="77"/>
      <c r="NUA95" s="31"/>
      <c r="NUB95" s="31"/>
      <c r="NUC95" s="74"/>
      <c r="NUD95" s="33"/>
      <c r="NUE95" s="76"/>
      <c r="NUF95" s="77"/>
      <c r="NUG95" s="31"/>
      <c r="NUH95" s="31"/>
      <c r="NUI95" s="74"/>
      <c r="NUJ95" s="33"/>
      <c r="NUK95" s="76"/>
      <c r="NUL95" s="77"/>
      <c r="NUM95" s="31"/>
      <c r="NUN95" s="31"/>
      <c r="NUO95" s="74"/>
      <c r="NUP95" s="33"/>
      <c r="NUQ95" s="76"/>
      <c r="NUR95" s="77"/>
      <c r="NUS95" s="31"/>
      <c r="NUT95" s="31"/>
      <c r="NUU95" s="74"/>
      <c r="NUV95" s="33"/>
      <c r="NUW95" s="76"/>
      <c r="NUX95" s="77"/>
      <c r="NUY95" s="31"/>
      <c r="NUZ95" s="31"/>
      <c r="NVA95" s="74"/>
      <c r="NVB95" s="33"/>
      <c r="NVC95" s="76"/>
      <c r="NVD95" s="77"/>
      <c r="NVE95" s="31"/>
      <c r="NVF95" s="31"/>
      <c r="NVG95" s="74"/>
      <c r="NVH95" s="33"/>
      <c r="NVI95" s="76"/>
      <c r="NVJ95" s="77"/>
      <c r="NVK95" s="31"/>
      <c r="NVL95" s="31"/>
      <c r="NVM95" s="74"/>
      <c r="NVN95" s="33"/>
      <c r="NVO95" s="76"/>
      <c r="NVP95" s="77"/>
      <c r="NVQ95" s="31"/>
      <c r="NVR95" s="31"/>
      <c r="NVS95" s="74"/>
      <c r="NVT95" s="33"/>
      <c r="NVU95" s="76"/>
      <c r="NVV95" s="77"/>
      <c r="NVW95" s="31"/>
      <c r="NVX95" s="31"/>
      <c r="NVY95" s="74"/>
      <c r="NVZ95" s="33"/>
      <c r="NWA95" s="76"/>
      <c r="NWB95" s="77"/>
      <c r="NWC95" s="31"/>
      <c r="NWD95" s="31"/>
      <c r="NWE95" s="74"/>
      <c r="NWF95" s="33"/>
      <c r="NWG95" s="76"/>
      <c r="NWH95" s="77"/>
      <c r="NWI95" s="31"/>
      <c r="NWJ95" s="31"/>
      <c r="NWK95" s="74"/>
      <c r="NWL95" s="33"/>
      <c r="NWM95" s="76"/>
      <c r="NWN95" s="77"/>
      <c r="NWO95" s="31"/>
      <c r="NWP95" s="31"/>
      <c r="NWQ95" s="74"/>
      <c r="NWR95" s="33"/>
      <c r="NWS95" s="76"/>
      <c r="NWT95" s="77"/>
      <c r="NWU95" s="31"/>
      <c r="NWV95" s="31"/>
      <c r="NWW95" s="74"/>
      <c r="NWX95" s="33"/>
      <c r="NWY95" s="76"/>
      <c r="NWZ95" s="77"/>
      <c r="NXA95" s="31"/>
      <c r="NXB95" s="31"/>
      <c r="NXC95" s="74"/>
      <c r="NXD95" s="33"/>
      <c r="NXE95" s="76"/>
      <c r="NXF95" s="77"/>
      <c r="NXG95" s="31"/>
      <c r="NXH95" s="31"/>
      <c r="NXI95" s="74"/>
      <c r="NXJ95" s="33"/>
      <c r="NXK95" s="76"/>
      <c r="NXL95" s="77"/>
      <c r="NXM95" s="31"/>
      <c r="NXN95" s="31"/>
      <c r="NXO95" s="74"/>
      <c r="NXP95" s="33"/>
      <c r="NXQ95" s="76"/>
      <c r="NXR95" s="77"/>
      <c r="NXS95" s="31"/>
      <c r="NXT95" s="31"/>
      <c r="NXU95" s="74"/>
      <c r="NXV95" s="33"/>
      <c r="NXW95" s="76"/>
      <c r="NXX95" s="77"/>
      <c r="NXY95" s="31"/>
      <c r="NXZ95" s="31"/>
      <c r="NYA95" s="74"/>
      <c r="NYB95" s="33"/>
      <c r="NYC95" s="76"/>
      <c r="NYD95" s="77"/>
      <c r="NYE95" s="31"/>
      <c r="NYF95" s="31"/>
      <c r="NYG95" s="74"/>
      <c r="NYH95" s="33"/>
      <c r="NYI95" s="76"/>
      <c r="NYJ95" s="77"/>
      <c r="NYK95" s="31"/>
      <c r="NYL95" s="31"/>
      <c r="NYM95" s="74"/>
      <c r="NYN95" s="33"/>
      <c r="NYO95" s="76"/>
      <c r="NYP95" s="77"/>
      <c r="NYQ95" s="31"/>
      <c r="NYR95" s="31"/>
      <c r="NYS95" s="74"/>
      <c r="NYT95" s="33"/>
      <c r="NYU95" s="76"/>
      <c r="NYV95" s="77"/>
      <c r="NYW95" s="31"/>
      <c r="NYX95" s="31"/>
      <c r="NYY95" s="74"/>
      <c r="NYZ95" s="33"/>
      <c r="NZA95" s="76"/>
      <c r="NZB95" s="77"/>
      <c r="NZC95" s="31"/>
      <c r="NZD95" s="31"/>
      <c r="NZE95" s="74"/>
      <c r="NZF95" s="33"/>
      <c r="NZG95" s="76"/>
      <c r="NZH95" s="77"/>
      <c r="NZI95" s="31"/>
      <c r="NZJ95" s="31"/>
      <c r="NZK95" s="74"/>
      <c r="NZL95" s="33"/>
      <c r="NZM95" s="76"/>
      <c r="NZN95" s="77"/>
      <c r="NZO95" s="31"/>
      <c r="NZP95" s="31"/>
      <c r="NZQ95" s="74"/>
      <c r="NZR95" s="33"/>
      <c r="NZS95" s="76"/>
      <c r="NZT95" s="77"/>
      <c r="NZU95" s="31"/>
      <c r="NZV95" s="31"/>
      <c r="NZW95" s="74"/>
      <c r="NZX95" s="33"/>
      <c r="NZY95" s="76"/>
      <c r="NZZ95" s="77"/>
      <c r="OAA95" s="31"/>
      <c r="OAB95" s="31"/>
      <c r="OAC95" s="74"/>
      <c r="OAD95" s="33"/>
      <c r="OAE95" s="76"/>
      <c r="OAF95" s="77"/>
      <c r="OAG95" s="31"/>
      <c r="OAH95" s="31"/>
      <c r="OAI95" s="74"/>
      <c r="OAJ95" s="33"/>
      <c r="OAK95" s="76"/>
      <c r="OAL95" s="77"/>
      <c r="OAM95" s="31"/>
      <c r="OAN95" s="31"/>
      <c r="OAO95" s="74"/>
      <c r="OAP95" s="33"/>
      <c r="OAQ95" s="76"/>
      <c r="OAR95" s="77"/>
      <c r="OAS95" s="31"/>
      <c r="OAT95" s="31"/>
      <c r="OAU95" s="74"/>
      <c r="OAV95" s="33"/>
      <c r="OAW95" s="76"/>
      <c r="OAX95" s="77"/>
      <c r="OAY95" s="31"/>
      <c r="OAZ95" s="31"/>
      <c r="OBA95" s="74"/>
      <c r="OBB95" s="33"/>
      <c r="OBC95" s="76"/>
      <c r="OBD95" s="77"/>
      <c r="OBE95" s="31"/>
      <c r="OBF95" s="31"/>
      <c r="OBG95" s="74"/>
      <c r="OBH95" s="33"/>
      <c r="OBI95" s="76"/>
      <c r="OBJ95" s="77"/>
      <c r="OBK95" s="31"/>
      <c r="OBL95" s="31"/>
      <c r="OBM95" s="74"/>
      <c r="OBN95" s="33"/>
      <c r="OBO95" s="76"/>
      <c r="OBP95" s="77"/>
      <c r="OBQ95" s="31"/>
      <c r="OBR95" s="31"/>
      <c r="OBS95" s="74"/>
      <c r="OBT95" s="33"/>
      <c r="OBU95" s="76"/>
      <c r="OBV95" s="77"/>
      <c r="OBW95" s="31"/>
      <c r="OBX95" s="31"/>
      <c r="OBY95" s="74"/>
      <c r="OBZ95" s="33"/>
      <c r="OCA95" s="76"/>
      <c r="OCB95" s="77"/>
      <c r="OCC95" s="31"/>
      <c r="OCD95" s="31"/>
      <c r="OCE95" s="74"/>
      <c r="OCF95" s="33"/>
      <c r="OCG95" s="76"/>
      <c r="OCH95" s="77"/>
      <c r="OCI95" s="31"/>
      <c r="OCJ95" s="31"/>
      <c r="OCK95" s="74"/>
      <c r="OCL95" s="33"/>
      <c r="OCM95" s="76"/>
      <c r="OCN95" s="77"/>
      <c r="OCO95" s="31"/>
      <c r="OCP95" s="31"/>
      <c r="OCQ95" s="74"/>
      <c r="OCR95" s="33"/>
      <c r="OCS95" s="76"/>
      <c r="OCT95" s="77"/>
      <c r="OCU95" s="31"/>
      <c r="OCV95" s="31"/>
      <c r="OCW95" s="74"/>
      <c r="OCX95" s="33"/>
      <c r="OCY95" s="76"/>
      <c r="OCZ95" s="77"/>
      <c r="ODA95" s="31"/>
      <c r="ODB95" s="31"/>
      <c r="ODC95" s="74"/>
      <c r="ODD95" s="33"/>
      <c r="ODE95" s="76"/>
      <c r="ODF95" s="77"/>
      <c r="ODG95" s="31"/>
      <c r="ODH95" s="31"/>
      <c r="ODI95" s="74"/>
      <c r="ODJ95" s="33"/>
      <c r="ODK95" s="76"/>
      <c r="ODL95" s="77"/>
      <c r="ODM95" s="31"/>
      <c r="ODN95" s="31"/>
      <c r="ODO95" s="74"/>
      <c r="ODP95" s="33"/>
      <c r="ODQ95" s="76"/>
      <c r="ODR95" s="77"/>
      <c r="ODS95" s="31"/>
      <c r="ODT95" s="31"/>
      <c r="ODU95" s="74"/>
      <c r="ODV95" s="33"/>
      <c r="ODW95" s="76"/>
      <c r="ODX95" s="77"/>
      <c r="ODY95" s="31"/>
      <c r="ODZ95" s="31"/>
      <c r="OEA95" s="74"/>
      <c r="OEB95" s="33"/>
      <c r="OEC95" s="76"/>
      <c r="OED95" s="77"/>
      <c r="OEE95" s="31"/>
      <c r="OEF95" s="31"/>
      <c r="OEG95" s="74"/>
      <c r="OEH95" s="33"/>
      <c r="OEI95" s="76"/>
      <c r="OEJ95" s="77"/>
      <c r="OEK95" s="31"/>
      <c r="OEL95" s="31"/>
      <c r="OEM95" s="74"/>
      <c r="OEN95" s="33"/>
      <c r="OEO95" s="76"/>
      <c r="OEP95" s="77"/>
      <c r="OEQ95" s="31"/>
      <c r="OER95" s="31"/>
      <c r="OES95" s="74"/>
      <c r="OET95" s="33"/>
      <c r="OEU95" s="76"/>
      <c r="OEV95" s="77"/>
      <c r="OEW95" s="31"/>
      <c r="OEX95" s="31"/>
      <c r="OEY95" s="74"/>
      <c r="OEZ95" s="33"/>
      <c r="OFA95" s="76"/>
      <c r="OFB95" s="77"/>
      <c r="OFC95" s="31"/>
      <c r="OFD95" s="31"/>
      <c r="OFE95" s="74"/>
      <c r="OFF95" s="33"/>
      <c r="OFG95" s="76"/>
      <c r="OFH95" s="77"/>
      <c r="OFI95" s="31"/>
      <c r="OFJ95" s="31"/>
      <c r="OFK95" s="74"/>
      <c r="OFL95" s="33"/>
      <c r="OFM95" s="76"/>
      <c r="OFN95" s="77"/>
      <c r="OFO95" s="31"/>
      <c r="OFP95" s="31"/>
      <c r="OFQ95" s="74"/>
      <c r="OFR95" s="33"/>
      <c r="OFS95" s="76"/>
      <c r="OFT95" s="77"/>
      <c r="OFU95" s="31"/>
      <c r="OFV95" s="31"/>
      <c r="OFW95" s="74"/>
      <c r="OFX95" s="33"/>
      <c r="OFY95" s="76"/>
      <c r="OFZ95" s="77"/>
      <c r="OGA95" s="31"/>
      <c r="OGB95" s="31"/>
      <c r="OGC95" s="74"/>
      <c r="OGD95" s="33"/>
      <c r="OGE95" s="76"/>
      <c r="OGF95" s="77"/>
      <c r="OGG95" s="31"/>
      <c r="OGH95" s="31"/>
      <c r="OGI95" s="74"/>
      <c r="OGJ95" s="33"/>
      <c r="OGK95" s="76"/>
      <c r="OGL95" s="77"/>
      <c r="OGM95" s="31"/>
      <c r="OGN95" s="31"/>
      <c r="OGO95" s="74"/>
      <c r="OGP95" s="33"/>
      <c r="OGQ95" s="76"/>
      <c r="OGR95" s="77"/>
      <c r="OGS95" s="31"/>
      <c r="OGT95" s="31"/>
      <c r="OGU95" s="74"/>
      <c r="OGV95" s="33"/>
      <c r="OGW95" s="76"/>
      <c r="OGX95" s="77"/>
      <c r="OGY95" s="31"/>
      <c r="OGZ95" s="31"/>
      <c r="OHA95" s="74"/>
      <c r="OHB95" s="33"/>
      <c r="OHC95" s="76"/>
      <c r="OHD95" s="77"/>
      <c r="OHE95" s="31"/>
      <c r="OHF95" s="31"/>
      <c r="OHG95" s="74"/>
      <c r="OHH95" s="33"/>
      <c r="OHI95" s="76"/>
      <c r="OHJ95" s="77"/>
      <c r="OHK95" s="31"/>
      <c r="OHL95" s="31"/>
      <c r="OHM95" s="74"/>
      <c r="OHN95" s="33"/>
      <c r="OHO95" s="76"/>
      <c r="OHP95" s="77"/>
      <c r="OHQ95" s="31"/>
      <c r="OHR95" s="31"/>
      <c r="OHS95" s="74"/>
      <c r="OHT95" s="33"/>
      <c r="OHU95" s="76"/>
      <c r="OHV95" s="77"/>
      <c r="OHW95" s="31"/>
      <c r="OHX95" s="31"/>
      <c r="OHY95" s="74"/>
      <c r="OHZ95" s="33"/>
      <c r="OIA95" s="76"/>
      <c r="OIB95" s="77"/>
      <c r="OIC95" s="31"/>
      <c r="OID95" s="31"/>
      <c r="OIE95" s="74"/>
      <c r="OIF95" s="33"/>
      <c r="OIG95" s="76"/>
      <c r="OIH95" s="77"/>
      <c r="OII95" s="31"/>
      <c r="OIJ95" s="31"/>
      <c r="OIK95" s="74"/>
      <c r="OIL95" s="33"/>
      <c r="OIM95" s="76"/>
      <c r="OIN95" s="77"/>
      <c r="OIO95" s="31"/>
      <c r="OIP95" s="31"/>
      <c r="OIQ95" s="74"/>
      <c r="OIR95" s="33"/>
      <c r="OIS95" s="76"/>
      <c r="OIT95" s="77"/>
      <c r="OIU95" s="31"/>
      <c r="OIV95" s="31"/>
      <c r="OIW95" s="74"/>
      <c r="OIX95" s="33"/>
      <c r="OIY95" s="76"/>
      <c r="OIZ95" s="77"/>
      <c r="OJA95" s="31"/>
      <c r="OJB95" s="31"/>
      <c r="OJC95" s="74"/>
      <c r="OJD95" s="33"/>
      <c r="OJE95" s="76"/>
      <c r="OJF95" s="77"/>
      <c r="OJG95" s="31"/>
      <c r="OJH95" s="31"/>
      <c r="OJI95" s="74"/>
      <c r="OJJ95" s="33"/>
      <c r="OJK95" s="76"/>
      <c r="OJL95" s="77"/>
      <c r="OJM95" s="31"/>
      <c r="OJN95" s="31"/>
      <c r="OJO95" s="74"/>
      <c r="OJP95" s="33"/>
      <c r="OJQ95" s="76"/>
      <c r="OJR95" s="77"/>
      <c r="OJS95" s="31"/>
      <c r="OJT95" s="31"/>
      <c r="OJU95" s="74"/>
      <c r="OJV95" s="33"/>
      <c r="OJW95" s="76"/>
      <c r="OJX95" s="77"/>
      <c r="OJY95" s="31"/>
      <c r="OJZ95" s="31"/>
      <c r="OKA95" s="74"/>
      <c r="OKB95" s="33"/>
      <c r="OKC95" s="76"/>
      <c r="OKD95" s="77"/>
      <c r="OKE95" s="31"/>
      <c r="OKF95" s="31"/>
      <c r="OKG95" s="74"/>
      <c r="OKH95" s="33"/>
      <c r="OKI95" s="76"/>
      <c r="OKJ95" s="77"/>
      <c r="OKK95" s="31"/>
      <c r="OKL95" s="31"/>
      <c r="OKM95" s="74"/>
      <c r="OKN95" s="33"/>
      <c r="OKO95" s="76"/>
      <c r="OKP95" s="77"/>
      <c r="OKQ95" s="31"/>
      <c r="OKR95" s="31"/>
      <c r="OKS95" s="74"/>
      <c r="OKT95" s="33"/>
      <c r="OKU95" s="76"/>
      <c r="OKV95" s="77"/>
      <c r="OKW95" s="31"/>
      <c r="OKX95" s="31"/>
      <c r="OKY95" s="74"/>
      <c r="OKZ95" s="33"/>
      <c r="OLA95" s="76"/>
      <c r="OLB95" s="77"/>
      <c r="OLC95" s="31"/>
      <c r="OLD95" s="31"/>
      <c r="OLE95" s="74"/>
      <c r="OLF95" s="33"/>
      <c r="OLG95" s="76"/>
      <c r="OLH95" s="77"/>
      <c r="OLI95" s="31"/>
      <c r="OLJ95" s="31"/>
      <c r="OLK95" s="74"/>
      <c r="OLL95" s="33"/>
      <c r="OLM95" s="76"/>
      <c r="OLN95" s="77"/>
      <c r="OLO95" s="31"/>
      <c r="OLP95" s="31"/>
      <c r="OLQ95" s="74"/>
      <c r="OLR95" s="33"/>
      <c r="OLS95" s="76"/>
      <c r="OLT95" s="77"/>
      <c r="OLU95" s="31"/>
      <c r="OLV95" s="31"/>
      <c r="OLW95" s="74"/>
      <c r="OLX95" s="33"/>
      <c r="OLY95" s="76"/>
      <c r="OLZ95" s="77"/>
      <c r="OMA95" s="31"/>
      <c r="OMB95" s="31"/>
      <c r="OMC95" s="74"/>
      <c r="OMD95" s="33"/>
      <c r="OME95" s="76"/>
      <c r="OMF95" s="77"/>
      <c r="OMG95" s="31"/>
      <c r="OMH95" s="31"/>
      <c r="OMI95" s="74"/>
      <c r="OMJ95" s="33"/>
      <c r="OMK95" s="76"/>
      <c r="OML95" s="77"/>
      <c r="OMM95" s="31"/>
      <c r="OMN95" s="31"/>
      <c r="OMO95" s="74"/>
      <c r="OMP95" s="33"/>
      <c r="OMQ95" s="76"/>
      <c r="OMR95" s="77"/>
      <c r="OMS95" s="31"/>
      <c r="OMT95" s="31"/>
      <c r="OMU95" s="74"/>
      <c r="OMV95" s="33"/>
      <c r="OMW95" s="76"/>
      <c r="OMX95" s="77"/>
      <c r="OMY95" s="31"/>
      <c r="OMZ95" s="31"/>
      <c r="ONA95" s="74"/>
      <c r="ONB95" s="33"/>
      <c r="ONC95" s="76"/>
      <c r="OND95" s="77"/>
      <c r="ONE95" s="31"/>
      <c r="ONF95" s="31"/>
      <c r="ONG95" s="74"/>
      <c r="ONH95" s="33"/>
      <c r="ONI95" s="76"/>
      <c r="ONJ95" s="77"/>
      <c r="ONK95" s="31"/>
      <c r="ONL95" s="31"/>
      <c r="ONM95" s="74"/>
      <c r="ONN95" s="33"/>
      <c r="ONO95" s="76"/>
      <c r="ONP95" s="77"/>
      <c r="ONQ95" s="31"/>
      <c r="ONR95" s="31"/>
      <c r="ONS95" s="74"/>
      <c r="ONT95" s="33"/>
      <c r="ONU95" s="76"/>
      <c r="ONV95" s="77"/>
      <c r="ONW95" s="31"/>
      <c r="ONX95" s="31"/>
      <c r="ONY95" s="74"/>
      <c r="ONZ95" s="33"/>
      <c r="OOA95" s="76"/>
      <c r="OOB95" s="77"/>
      <c r="OOC95" s="31"/>
      <c r="OOD95" s="31"/>
      <c r="OOE95" s="74"/>
      <c r="OOF95" s="33"/>
      <c r="OOG95" s="76"/>
      <c r="OOH95" s="77"/>
      <c r="OOI95" s="31"/>
      <c r="OOJ95" s="31"/>
      <c r="OOK95" s="74"/>
      <c r="OOL95" s="33"/>
      <c r="OOM95" s="76"/>
      <c r="OON95" s="77"/>
      <c r="OOO95" s="31"/>
      <c r="OOP95" s="31"/>
      <c r="OOQ95" s="74"/>
      <c r="OOR95" s="33"/>
      <c r="OOS95" s="76"/>
      <c r="OOT95" s="77"/>
      <c r="OOU95" s="31"/>
      <c r="OOV95" s="31"/>
      <c r="OOW95" s="74"/>
      <c r="OOX95" s="33"/>
      <c r="OOY95" s="76"/>
      <c r="OOZ95" s="77"/>
      <c r="OPA95" s="31"/>
      <c r="OPB95" s="31"/>
      <c r="OPC95" s="74"/>
      <c r="OPD95" s="33"/>
      <c r="OPE95" s="76"/>
      <c r="OPF95" s="77"/>
      <c r="OPG95" s="31"/>
      <c r="OPH95" s="31"/>
      <c r="OPI95" s="74"/>
      <c r="OPJ95" s="33"/>
      <c r="OPK95" s="76"/>
      <c r="OPL95" s="77"/>
      <c r="OPM95" s="31"/>
      <c r="OPN95" s="31"/>
      <c r="OPO95" s="74"/>
      <c r="OPP95" s="33"/>
      <c r="OPQ95" s="76"/>
      <c r="OPR95" s="77"/>
      <c r="OPS95" s="31"/>
      <c r="OPT95" s="31"/>
      <c r="OPU95" s="74"/>
      <c r="OPV95" s="33"/>
      <c r="OPW95" s="76"/>
      <c r="OPX95" s="77"/>
      <c r="OPY95" s="31"/>
      <c r="OPZ95" s="31"/>
      <c r="OQA95" s="74"/>
      <c r="OQB95" s="33"/>
      <c r="OQC95" s="76"/>
      <c r="OQD95" s="77"/>
      <c r="OQE95" s="31"/>
      <c r="OQF95" s="31"/>
      <c r="OQG95" s="74"/>
      <c r="OQH95" s="33"/>
      <c r="OQI95" s="76"/>
      <c r="OQJ95" s="77"/>
      <c r="OQK95" s="31"/>
      <c r="OQL95" s="31"/>
      <c r="OQM95" s="74"/>
      <c r="OQN95" s="33"/>
      <c r="OQO95" s="76"/>
      <c r="OQP95" s="77"/>
      <c r="OQQ95" s="31"/>
      <c r="OQR95" s="31"/>
      <c r="OQS95" s="74"/>
      <c r="OQT95" s="33"/>
      <c r="OQU95" s="76"/>
      <c r="OQV95" s="77"/>
      <c r="OQW95" s="31"/>
      <c r="OQX95" s="31"/>
      <c r="OQY95" s="74"/>
      <c r="OQZ95" s="33"/>
      <c r="ORA95" s="76"/>
      <c r="ORB95" s="77"/>
      <c r="ORC95" s="31"/>
      <c r="ORD95" s="31"/>
      <c r="ORE95" s="74"/>
      <c r="ORF95" s="33"/>
      <c r="ORG95" s="76"/>
      <c r="ORH95" s="77"/>
      <c r="ORI95" s="31"/>
      <c r="ORJ95" s="31"/>
      <c r="ORK95" s="74"/>
      <c r="ORL95" s="33"/>
      <c r="ORM95" s="76"/>
      <c r="ORN95" s="77"/>
      <c r="ORO95" s="31"/>
      <c r="ORP95" s="31"/>
      <c r="ORQ95" s="74"/>
      <c r="ORR95" s="33"/>
      <c r="ORS95" s="76"/>
      <c r="ORT95" s="77"/>
      <c r="ORU95" s="31"/>
      <c r="ORV95" s="31"/>
      <c r="ORW95" s="74"/>
      <c r="ORX95" s="33"/>
      <c r="ORY95" s="76"/>
      <c r="ORZ95" s="77"/>
      <c r="OSA95" s="31"/>
      <c r="OSB95" s="31"/>
      <c r="OSC95" s="74"/>
      <c r="OSD95" s="33"/>
      <c r="OSE95" s="76"/>
      <c r="OSF95" s="77"/>
      <c r="OSG95" s="31"/>
      <c r="OSH95" s="31"/>
      <c r="OSI95" s="74"/>
      <c r="OSJ95" s="33"/>
      <c r="OSK95" s="76"/>
      <c r="OSL95" s="77"/>
      <c r="OSM95" s="31"/>
      <c r="OSN95" s="31"/>
      <c r="OSO95" s="74"/>
      <c r="OSP95" s="33"/>
      <c r="OSQ95" s="76"/>
      <c r="OSR95" s="77"/>
      <c r="OSS95" s="31"/>
      <c r="OST95" s="31"/>
      <c r="OSU95" s="74"/>
      <c r="OSV95" s="33"/>
      <c r="OSW95" s="76"/>
      <c r="OSX95" s="77"/>
      <c r="OSY95" s="31"/>
      <c r="OSZ95" s="31"/>
      <c r="OTA95" s="74"/>
      <c r="OTB95" s="33"/>
      <c r="OTC95" s="76"/>
      <c r="OTD95" s="77"/>
      <c r="OTE95" s="31"/>
      <c r="OTF95" s="31"/>
      <c r="OTG95" s="74"/>
      <c r="OTH95" s="33"/>
      <c r="OTI95" s="76"/>
      <c r="OTJ95" s="77"/>
      <c r="OTK95" s="31"/>
      <c r="OTL95" s="31"/>
      <c r="OTM95" s="74"/>
      <c r="OTN95" s="33"/>
      <c r="OTO95" s="76"/>
      <c r="OTP95" s="77"/>
      <c r="OTQ95" s="31"/>
      <c r="OTR95" s="31"/>
      <c r="OTS95" s="74"/>
      <c r="OTT95" s="33"/>
      <c r="OTU95" s="76"/>
      <c r="OTV95" s="77"/>
      <c r="OTW95" s="31"/>
      <c r="OTX95" s="31"/>
      <c r="OTY95" s="74"/>
      <c r="OTZ95" s="33"/>
      <c r="OUA95" s="76"/>
      <c r="OUB95" s="77"/>
      <c r="OUC95" s="31"/>
      <c r="OUD95" s="31"/>
      <c r="OUE95" s="74"/>
      <c r="OUF95" s="33"/>
      <c r="OUG95" s="76"/>
      <c r="OUH95" s="77"/>
      <c r="OUI95" s="31"/>
      <c r="OUJ95" s="31"/>
      <c r="OUK95" s="74"/>
      <c r="OUL95" s="33"/>
      <c r="OUM95" s="76"/>
      <c r="OUN95" s="77"/>
      <c r="OUO95" s="31"/>
      <c r="OUP95" s="31"/>
      <c r="OUQ95" s="74"/>
      <c r="OUR95" s="33"/>
      <c r="OUS95" s="76"/>
      <c r="OUT95" s="77"/>
      <c r="OUU95" s="31"/>
      <c r="OUV95" s="31"/>
      <c r="OUW95" s="74"/>
      <c r="OUX95" s="33"/>
      <c r="OUY95" s="76"/>
      <c r="OUZ95" s="77"/>
      <c r="OVA95" s="31"/>
      <c r="OVB95" s="31"/>
      <c r="OVC95" s="74"/>
      <c r="OVD95" s="33"/>
      <c r="OVE95" s="76"/>
      <c r="OVF95" s="77"/>
      <c r="OVG95" s="31"/>
      <c r="OVH95" s="31"/>
      <c r="OVI95" s="74"/>
      <c r="OVJ95" s="33"/>
      <c r="OVK95" s="76"/>
      <c r="OVL95" s="77"/>
      <c r="OVM95" s="31"/>
      <c r="OVN95" s="31"/>
      <c r="OVO95" s="74"/>
      <c r="OVP95" s="33"/>
      <c r="OVQ95" s="76"/>
      <c r="OVR95" s="77"/>
      <c r="OVS95" s="31"/>
      <c r="OVT95" s="31"/>
      <c r="OVU95" s="74"/>
      <c r="OVV95" s="33"/>
      <c r="OVW95" s="76"/>
      <c r="OVX95" s="77"/>
      <c r="OVY95" s="31"/>
      <c r="OVZ95" s="31"/>
      <c r="OWA95" s="74"/>
      <c r="OWB95" s="33"/>
      <c r="OWC95" s="76"/>
      <c r="OWD95" s="77"/>
      <c r="OWE95" s="31"/>
      <c r="OWF95" s="31"/>
      <c r="OWG95" s="74"/>
      <c r="OWH95" s="33"/>
      <c r="OWI95" s="76"/>
      <c r="OWJ95" s="77"/>
      <c r="OWK95" s="31"/>
      <c r="OWL95" s="31"/>
      <c r="OWM95" s="74"/>
      <c r="OWN95" s="33"/>
      <c r="OWO95" s="76"/>
      <c r="OWP95" s="77"/>
      <c r="OWQ95" s="31"/>
      <c r="OWR95" s="31"/>
      <c r="OWS95" s="74"/>
      <c r="OWT95" s="33"/>
      <c r="OWU95" s="76"/>
      <c r="OWV95" s="77"/>
      <c r="OWW95" s="31"/>
      <c r="OWX95" s="31"/>
      <c r="OWY95" s="74"/>
      <c r="OWZ95" s="33"/>
      <c r="OXA95" s="76"/>
      <c r="OXB95" s="77"/>
      <c r="OXC95" s="31"/>
      <c r="OXD95" s="31"/>
      <c r="OXE95" s="74"/>
      <c r="OXF95" s="33"/>
      <c r="OXG95" s="76"/>
      <c r="OXH95" s="77"/>
      <c r="OXI95" s="31"/>
      <c r="OXJ95" s="31"/>
      <c r="OXK95" s="74"/>
      <c r="OXL95" s="33"/>
      <c r="OXM95" s="76"/>
      <c r="OXN95" s="77"/>
      <c r="OXO95" s="31"/>
      <c r="OXP95" s="31"/>
      <c r="OXQ95" s="74"/>
      <c r="OXR95" s="33"/>
      <c r="OXS95" s="76"/>
      <c r="OXT95" s="77"/>
      <c r="OXU95" s="31"/>
      <c r="OXV95" s="31"/>
      <c r="OXW95" s="74"/>
      <c r="OXX95" s="33"/>
      <c r="OXY95" s="76"/>
      <c r="OXZ95" s="77"/>
      <c r="OYA95" s="31"/>
      <c r="OYB95" s="31"/>
      <c r="OYC95" s="74"/>
      <c r="OYD95" s="33"/>
      <c r="OYE95" s="76"/>
      <c r="OYF95" s="77"/>
      <c r="OYG95" s="31"/>
      <c r="OYH95" s="31"/>
      <c r="OYI95" s="74"/>
      <c r="OYJ95" s="33"/>
      <c r="OYK95" s="76"/>
      <c r="OYL95" s="77"/>
      <c r="OYM95" s="31"/>
      <c r="OYN95" s="31"/>
      <c r="OYO95" s="74"/>
      <c r="OYP95" s="33"/>
      <c r="OYQ95" s="76"/>
      <c r="OYR95" s="77"/>
      <c r="OYS95" s="31"/>
      <c r="OYT95" s="31"/>
      <c r="OYU95" s="74"/>
      <c r="OYV95" s="33"/>
      <c r="OYW95" s="76"/>
      <c r="OYX95" s="77"/>
      <c r="OYY95" s="31"/>
      <c r="OYZ95" s="31"/>
      <c r="OZA95" s="74"/>
      <c r="OZB95" s="33"/>
      <c r="OZC95" s="76"/>
      <c r="OZD95" s="77"/>
      <c r="OZE95" s="31"/>
      <c r="OZF95" s="31"/>
      <c r="OZG95" s="74"/>
      <c r="OZH95" s="33"/>
      <c r="OZI95" s="76"/>
      <c r="OZJ95" s="77"/>
      <c r="OZK95" s="31"/>
      <c r="OZL95" s="31"/>
      <c r="OZM95" s="74"/>
      <c r="OZN95" s="33"/>
      <c r="OZO95" s="76"/>
      <c r="OZP95" s="77"/>
      <c r="OZQ95" s="31"/>
      <c r="OZR95" s="31"/>
      <c r="OZS95" s="74"/>
      <c r="OZT95" s="33"/>
      <c r="OZU95" s="76"/>
      <c r="OZV95" s="77"/>
      <c r="OZW95" s="31"/>
      <c r="OZX95" s="31"/>
      <c r="OZY95" s="74"/>
      <c r="OZZ95" s="33"/>
      <c r="PAA95" s="76"/>
      <c r="PAB95" s="77"/>
      <c r="PAC95" s="31"/>
      <c r="PAD95" s="31"/>
      <c r="PAE95" s="74"/>
      <c r="PAF95" s="33"/>
      <c r="PAG95" s="76"/>
      <c r="PAH95" s="77"/>
      <c r="PAI95" s="31"/>
      <c r="PAJ95" s="31"/>
      <c r="PAK95" s="74"/>
      <c r="PAL95" s="33"/>
      <c r="PAM95" s="76"/>
      <c r="PAN95" s="77"/>
      <c r="PAO95" s="31"/>
      <c r="PAP95" s="31"/>
      <c r="PAQ95" s="74"/>
      <c r="PAR95" s="33"/>
      <c r="PAS95" s="76"/>
      <c r="PAT95" s="77"/>
      <c r="PAU95" s="31"/>
      <c r="PAV95" s="31"/>
      <c r="PAW95" s="74"/>
      <c r="PAX95" s="33"/>
      <c r="PAY95" s="76"/>
      <c r="PAZ95" s="77"/>
      <c r="PBA95" s="31"/>
      <c r="PBB95" s="31"/>
      <c r="PBC95" s="74"/>
      <c r="PBD95" s="33"/>
      <c r="PBE95" s="76"/>
      <c r="PBF95" s="77"/>
      <c r="PBG95" s="31"/>
      <c r="PBH95" s="31"/>
      <c r="PBI95" s="74"/>
      <c r="PBJ95" s="33"/>
      <c r="PBK95" s="76"/>
      <c r="PBL95" s="77"/>
      <c r="PBM95" s="31"/>
      <c r="PBN95" s="31"/>
      <c r="PBO95" s="74"/>
      <c r="PBP95" s="33"/>
      <c r="PBQ95" s="76"/>
      <c r="PBR95" s="77"/>
      <c r="PBS95" s="31"/>
      <c r="PBT95" s="31"/>
      <c r="PBU95" s="74"/>
      <c r="PBV95" s="33"/>
      <c r="PBW95" s="76"/>
      <c r="PBX95" s="77"/>
      <c r="PBY95" s="31"/>
      <c r="PBZ95" s="31"/>
      <c r="PCA95" s="74"/>
      <c r="PCB95" s="33"/>
      <c r="PCC95" s="76"/>
      <c r="PCD95" s="77"/>
      <c r="PCE95" s="31"/>
      <c r="PCF95" s="31"/>
      <c r="PCG95" s="74"/>
      <c r="PCH95" s="33"/>
      <c r="PCI95" s="76"/>
      <c r="PCJ95" s="77"/>
      <c r="PCK95" s="31"/>
      <c r="PCL95" s="31"/>
      <c r="PCM95" s="74"/>
      <c r="PCN95" s="33"/>
      <c r="PCO95" s="76"/>
      <c r="PCP95" s="77"/>
      <c r="PCQ95" s="31"/>
      <c r="PCR95" s="31"/>
      <c r="PCS95" s="74"/>
      <c r="PCT95" s="33"/>
      <c r="PCU95" s="76"/>
      <c r="PCV95" s="77"/>
      <c r="PCW95" s="31"/>
      <c r="PCX95" s="31"/>
      <c r="PCY95" s="74"/>
      <c r="PCZ95" s="33"/>
      <c r="PDA95" s="76"/>
      <c r="PDB95" s="77"/>
      <c r="PDC95" s="31"/>
      <c r="PDD95" s="31"/>
      <c r="PDE95" s="74"/>
      <c r="PDF95" s="33"/>
      <c r="PDG95" s="76"/>
      <c r="PDH95" s="77"/>
      <c r="PDI95" s="31"/>
      <c r="PDJ95" s="31"/>
      <c r="PDK95" s="74"/>
      <c r="PDL95" s="33"/>
      <c r="PDM95" s="76"/>
      <c r="PDN95" s="77"/>
      <c r="PDO95" s="31"/>
      <c r="PDP95" s="31"/>
      <c r="PDQ95" s="74"/>
      <c r="PDR95" s="33"/>
      <c r="PDS95" s="76"/>
      <c r="PDT95" s="77"/>
      <c r="PDU95" s="31"/>
      <c r="PDV95" s="31"/>
      <c r="PDW95" s="74"/>
      <c r="PDX95" s="33"/>
      <c r="PDY95" s="76"/>
      <c r="PDZ95" s="77"/>
      <c r="PEA95" s="31"/>
      <c r="PEB95" s="31"/>
      <c r="PEC95" s="74"/>
      <c r="PED95" s="33"/>
      <c r="PEE95" s="76"/>
      <c r="PEF95" s="77"/>
      <c r="PEG95" s="31"/>
      <c r="PEH95" s="31"/>
      <c r="PEI95" s="74"/>
      <c r="PEJ95" s="33"/>
      <c r="PEK95" s="76"/>
      <c r="PEL95" s="77"/>
      <c r="PEM95" s="31"/>
      <c r="PEN95" s="31"/>
      <c r="PEO95" s="74"/>
      <c r="PEP95" s="33"/>
      <c r="PEQ95" s="76"/>
      <c r="PER95" s="77"/>
      <c r="PES95" s="31"/>
      <c r="PET95" s="31"/>
      <c r="PEU95" s="74"/>
      <c r="PEV95" s="33"/>
      <c r="PEW95" s="76"/>
      <c r="PEX95" s="77"/>
      <c r="PEY95" s="31"/>
      <c r="PEZ95" s="31"/>
      <c r="PFA95" s="74"/>
      <c r="PFB95" s="33"/>
      <c r="PFC95" s="76"/>
      <c r="PFD95" s="77"/>
      <c r="PFE95" s="31"/>
      <c r="PFF95" s="31"/>
      <c r="PFG95" s="74"/>
      <c r="PFH95" s="33"/>
      <c r="PFI95" s="76"/>
      <c r="PFJ95" s="77"/>
      <c r="PFK95" s="31"/>
      <c r="PFL95" s="31"/>
      <c r="PFM95" s="74"/>
      <c r="PFN95" s="33"/>
      <c r="PFO95" s="76"/>
      <c r="PFP95" s="77"/>
      <c r="PFQ95" s="31"/>
      <c r="PFR95" s="31"/>
      <c r="PFS95" s="74"/>
      <c r="PFT95" s="33"/>
      <c r="PFU95" s="76"/>
      <c r="PFV95" s="77"/>
      <c r="PFW95" s="31"/>
      <c r="PFX95" s="31"/>
      <c r="PFY95" s="74"/>
      <c r="PFZ95" s="33"/>
      <c r="PGA95" s="76"/>
      <c r="PGB95" s="77"/>
      <c r="PGC95" s="31"/>
      <c r="PGD95" s="31"/>
      <c r="PGE95" s="74"/>
      <c r="PGF95" s="33"/>
      <c r="PGG95" s="76"/>
      <c r="PGH95" s="77"/>
      <c r="PGI95" s="31"/>
      <c r="PGJ95" s="31"/>
      <c r="PGK95" s="74"/>
      <c r="PGL95" s="33"/>
      <c r="PGM95" s="76"/>
      <c r="PGN95" s="77"/>
      <c r="PGO95" s="31"/>
      <c r="PGP95" s="31"/>
      <c r="PGQ95" s="74"/>
      <c r="PGR95" s="33"/>
      <c r="PGS95" s="76"/>
      <c r="PGT95" s="77"/>
      <c r="PGU95" s="31"/>
      <c r="PGV95" s="31"/>
      <c r="PGW95" s="74"/>
      <c r="PGX95" s="33"/>
      <c r="PGY95" s="76"/>
      <c r="PGZ95" s="77"/>
      <c r="PHA95" s="31"/>
      <c r="PHB95" s="31"/>
      <c r="PHC95" s="74"/>
      <c r="PHD95" s="33"/>
      <c r="PHE95" s="76"/>
      <c r="PHF95" s="77"/>
      <c r="PHG95" s="31"/>
      <c r="PHH95" s="31"/>
      <c r="PHI95" s="74"/>
      <c r="PHJ95" s="33"/>
      <c r="PHK95" s="76"/>
      <c r="PHL95" s="77"/>
      <c r="PHM95" s="31"/>
      <c r="PHN95" s="31"/>
      <c r="PHO95" s="74"/>
      <c r="PHP95" s="33"/>
      <c r="PHQ95" s="76"/>
      <c r="PHR95" s="77"/>
      <c r="PHS95" s="31"/>
      <c r="PHT95" s="31"/>
      <c r="PHU95" s="74"/>
      <c r="PHV95" s="33"/>
      <c r="PHW95" s="76"/>
      <c r="PHX95" s="77"/>
      <c r="PHY95" s="31"/>
      <c r="PHZ95" s="31"/>
      <c r="PIA95" s="74"/>
      <c r="PIB95" s="33"/>
      <c r="PIC95" s="76"/>
      <c r="PID95" s="77"/>
      <c r="PIE95" s="31"/>
      <c r="PIF95" s="31"/>
      <c r="PIG95" s="74"/>
      <c r="PIH95" s="33"/>
      <c r="PII95" s="76"/>
      <c r="PIJ95" s="77"/>
      <c r="PIK95" s="31"/>
      <c r="PIL95" s="31"/>
      <c r="PIM95" s="74"/>
      <c r="PIN95" s="33"/>
      <c r="PIO95" s="76"/>
      <c r="PIP95" s="77"/>
      <c r="PIQ95" s="31"/>
      <c r="PIR95" s="31"/>
      <c r="PIS95" s="74"/>
      <c r="PIT95" s="33"/>
      <c r="PIU95" s="76"/>
      <c r="PIV95" s="77"/>
      <c r="PIW95" s="31"/>
      <c r="PIX95" s="31"/>
      <c r="PIY95" s="74"/>
      <c r="PIZ95" s="33"/>
      <c r="PJA95" s="76"/>
      <c r="PJB95" s="77"/>
      <c r="PJC95" s="31"/>
      <c r="PJD95" s="31"/>
      <c r="PJE95" s="74"/>
      <c r="PJF95" s="33"/>
      <c r="PJG95" s="76"/>
      <c r="PJH95" s="77"/>
      <c r="PJI95" s="31"/>
      <c r="PJJ95" s="31"/>
      <c r="PJK95" s="74"/>
      <c r="PJL95" s="33"/>
      <c r="PJM95" s="76"/>
      <c r="PJN95" s="77"/>
      <c r="PJO95" s="31"/>
      <c r="PJP95" s="31"/>
      <c r="PJQ95" s="74"/>
      <c r="PJR95" s="33"/>
      <c r="PJS95" s="76"/>
      <c r="PJT95" s="77"/>
      <c r="PJU95" s="31"/>
      <c r="PJV95" s="31"/>
      <c r="PJW95" s="74"/>
      <c r="PJX95" s="33"/>
      <c r="PJY95" s="76"/>
      <c r="PJZ95" s="77"/>
      <c r="PKA95" s="31"/>
      <c r="PKB95" s="31"/>
      <c r="PKC95" s="74"/>
      <c r="PKD95" s="33"/>
      <c r="PKE95" s="76"/>
      <c r="PKF95" s="77"/>
      <c r="PKG95" s="31"/>
      <c r="PKH95" s="31"/>
      <c r="PKI95" s="74"/>
      <c r="PKJ95" s="33"/>
      <c r="PKK95" s="76"/>
      <c r="PKL95" s="77"/>
      <c r="PKM95" s="31"/>
      <c r="PKN95" s="31"/>
      <c r="PKO95" s="74"/>
      <c r="PKP95" s="33"/>
      <c r="PKQ95" s="76"/>
      <c r="PKR95" s="77"/>
      <c r="PKS95" s="31"/>
      <c r="PKT95" s="31"/>
      <c r="PKU95" s="74"/>
      <c r="PKV95" s="33"/>
      <c r="PKW95" s="76"/>
      <c r="PKX95" s="77"/>
      <c r="PKY95" s="31"/>
      <c r="PKZ95" s="31"/>
      <c r="PLA95" s="74"/>
      <c r="PLB95" s="33"/>
      <c r="PLC95" s="76"/>
      <c r="PLD95" s="77"/>
      <c r="PLE95" s="31"/>
      <c r="PLF95" s="31"/>
      <c r="PLG95" s="74"/>
      <c r="PLH95" s="33"/>
      <c r="PLI95" s="76"/>
      <c r="PLJ95" s="77"/>
      <c r="PLK95" s="31"/>
      <c r="PLL95" s="31"/>
      <c r="PLM95" s="74"/>
      <c r="PLN95" s="33"/>
      <c r="PLO95" s="76"/>
      <c r="PLP95" s="77"/>
      <c r="PLQ95" s="31"/>
      <c r="PLR95" s="31"/>
      <c r="PLS95" s="74"/>
      <c r="PLT95" s="33"/>
      <c r="PLU95" s="76"/>
      <c r="PLV95" s="77"/>
      <c r="PLW95" s="31"/>
      <c r="PLX95" s="31"/>
      <c r="PLY95" s="74"/>
      <c r="PLZ95" s="33"/>
      <c r="PMA95" s="76"/>
      <c r="PMB95" s="77"/>
      <c r="PMC95" s="31"/>
      <c r="PMD95" s="31"/>
      <c r="PME95" s="74"/>
      <c r="PMF95" s="33"/>
      <c r="PMG95" s="76"/>
      <c r="PMH95" s="77"/>
      <c r="PMI95" s="31"/>
      <c r="PMJ95" s="31"/>
      <c r="PMK95" s="74"/>
      <c r="PML95" s="33"/>
      <c r="PMM95" s="76"/>
      <c r="PMN95" s="77"/>
      <c r="PMO95" s="31"/>
      <c r="PMP95" s="31"/>
      <c r="PMQ95" s="74"/>
      <c r="PMR95" s="33"/>
      <c r="PMS95" s="76"/>
      <c r="PMT95" s="77"/>
      <c r="PMU95" s="31"/>
      <c r="PMV95" s="31"/>
      <c r="PMW95" s="74"/>
      <c r="PMX95" s="33"/>
      <c r="PMY95" s="76"/>
      <c r="PMZ95" s="77"/>
      <c r="PNA95" s="31"/>
      <c r="PNB95" s="31"/>
      <c r="PNC95" s="74"/>
      <c r="PND95" s="33"/>
      <c r="PNE95" s="76"/>
      <c r="PNF95" s="77"/>
      <c r="PNG95" s="31"/>
      <c r="PNH95" s="31"/>
      <c r="PNI95" s="74"/>
      <c r="PNJ95" s="33"/>
      <c r="PNK95" s="76"/>
      <c r="PNL95" s="77"/>
      <c r="PNM95" s="31"/>
      <c r="PNN95" s="31"/>
      <c r="PNO95" s="74"/>
      <c r="PNP95" s="33"/>
      <c r="PNQ95" s="76"/>
      <c r="PNR95" s="77"/>
      <c r="PNS95" s="31"/>
      <c r="PNT95" s="31"/>
      <c r="PNU95" s="74"/>
      <c r="PNV95" s="33"/>
      <c r="PNW95" s="76"/>
      <c r="PNX95" s="77"/>
      <c r="PNY95" s="31"/>
      <c r="PNZ95" s="31"/>
      <c r="POA95" s="74"/>
      <c r="POB95" s="33"/>
      <c r="POC95" s="76"/>
      <c r="POD95" s="77"/>
      <c r="POE95" s="31"/>
      <c r="POF95" s="31"/>
      <c r="POG95" s="74"/>
      <c r="POH95" s="33"/>
      <c r="POI95" s="76"/>
      <c r="POJ95" s="77"/>
      <c r="POK95" s="31"/>
      <c r="POL95" s="31"/>
      <c r="POM95" s="74"/>
      <c r="PON95" s="33"/>
      <c r="POO95" s="76"/>
      <c r="POP95" s="77"/>
      <c r="POQ95" s="31"/>
      <c r="POR95" s="31"/>
      <c r="POS95" s="74"/>
      <c r="POT95" s="33"/>
      <c r="POU95" s="76"/>
      <c r="POV95" s="77"/>
      <c r="POW95" s="31"/>
      <c r="POX95" s="31"/>
      <c r="POY95" s="74"/>
      <c r="POZ95" s="33"/>
      <c r="PPA95" s="76"/>
      <c r="PPB95" s="77"/>
      <c r="PPC95" s="31"/>
      <c r="PPD95" s="31"/>
      <c r="PPE95" s="74"/>
      <c r="PPF95" s="33"/>
      <c r="PPG95" s="76"/>
      <c r="PPH95" s="77"/>
      <c r="PPI95" s="31"/>
      <c r="PPJ95" s="31"/>
      <c r="PPK95" s="74"/>
      <c r="PPL95" s="33"/>
      <c r="PPM95" s="76"/>
      <c r="PPN95" s="77"/>
      <c r="PPO95" s="31"/>
      <c r="PPP95" s="31"/>
      <c r="PPQ95" s="74"/>
      <c r="PPR95" s="33"/>
      <c r="PPS95" s="76"/>
      <c r="PPT95" s="77"/>
      <c r="PPU95" s="31"/>
      <c r="PPV95" s="31"/>
      <c r="PPW95" s="74"/>
      <c r="PPX95" s="33"/>
      <c r="PPY95" s="76"/>
      <c r="PPZ95" s="77"/>
      <c r="PQA95" s="31"/>
      <c r="PQB95" s="31"/>
      <c r="PQC95" s="74"/>
      <c r="PQD95" s="33"/>
      <c r="PQE95" s="76"/>
      <c r="PQF95" s="77"/>
      <c r="PQG95" s="31"/>
      <c r="PQH95" s="31"/>
      <c r="PQI95" s="74"/>
      <c r="PQJ95" s="33"/>
      <c r="PQK95" s="76"/>
      <c r="PQL95" s="77"/>
      <c r="PQM95" s="31"/>
      <c r="PQN95" s="31"/>
      <c r="PQO95" s="74"/>
      <c r="PQP95" s="33"/>
      <c r="PQQ95" s="76"/>
      <c r="PQR95" s="77"/>
      <c r="PQS95" s="31"/>
      <c r="PQT95" s="31"/>
      <c r="PQU95" s="74"/>
      <c r="PQV95" s="33"/>
      <c r="PQW95" s="76"/>
      <c r="PQX95" s="77"/>
      <c r="PQY95" s="31"/>
      <c r="PQZ95" s="31"/>
      <c r="PRA95" s="74"/>
      <c r="PRB95" s="33"/>
      <c r="PRC95" s="76"/>
      <c r="PRD95" s="77"/>
      <c r="PRE95" s="31"/>
      <c r="PRF95" s="31"/>
      <c r="PRG95" s="74"/>
      <c r="PRH95" s="33"/>
      <c r="PRI95" s="76"/>
      <c r="PRJ95" s="77"/>
      <c r="PRK95" s="31"/>
      <c r="PRL95" s="31"/>
      <c r="PRM95" s="74"/>
      <c r="PRN95" s="33"/>
      <c r="PRO95" s="76"/>
      <c r="PRP95" s="77"/>
      <c r="PRQ95" s="31"/>
      <c r="PRR95" s="31"/>
      <c r="PRS95" s="74"/>
      <c r="PRT95" s="33"/>
      <c r="PRU95" s="76"/>
      <c r="PRV95" s="77"/>
      <c r="PRW95" s="31"/>
      <c r="PRX95" s="31"/>
      <c r="PRY95" s="74"/>
      <c r="PRZ95" s="33"/>
      <c r="PSA95" s="76"/>
      <c r="PSB95" s="77"/>
      <c r="PSC95" s="31"/>
      <c r="PSD95" s="31"/>
      <c r="PSE95" s="74"/>
      <c r="PSF95" s="33"/>
      <c r="PSG95" s="76"/>
      <c r="PSH95" s="77"/>
      <c r="PSI95" s="31"/>
      <c r="PSJ95" s="31"/>
      <c r="PSK95" s="74"/>
      <c r="PSL95" s="33"/>
      <c r="PSM95" s="76"/>
      <c r="PSN95" s="77"/>
      <c r="PSO95" s="31"/>
      <c r="PSP95" s="31"/>
      <c r="PSQ95" s="74"/>
      <c r="PSR95" s="33"/>
      <c r="PSS95" s="76"/>
      <c r="PST95" s="77"/>
      <c r="PSU95" s="31"/>
      <c r="PSV95" s="31"/>
      <c r="PSW95" s="74"/>
      <c r="PSX95" s="33"/>
      <c r="PSY95" s="76"/>
      <c r="PSZ95" s="77"/>
      <c r="PTA95" s="31"/>
      <c r="PTB95" s="31"/>
      <c r="PTC95" s="74"/>
      <c r="PTD95" s="33"/>
      <c r="PTE95" s="76"/>
      <c r="PTF95" s="77"/>
      <c r="PTG95" s="31"/>
      <c r="PTH95" s="31"/>
      <c r="PTI95" s="74"/>
      <c r="PTJ95" s="33"/>
      <c r="PTK95" s="76"/>
      <c r="PTL95" s="77"/>
      <c r="PTM95" s="31"/>
      <c r="PTN95" s="31"/>
      <c r="PTO95" s="74"/>
      <c r="PTP95" s="33"/>
      <c r="PTQ95" s="76"/>
      <c r="PTR95" s="77"/>
      <c r="PTS95" s="31"/>
      <c r="PTT95" s="31"/>
      <c r="PTU95" s="74"/>
      <c r="PTV95" s="33"/>
      <c r="PTW95" s="76"/>
      <c r="PTX95" s="77"/>
      <c r="PTY95" s="31"/>
      <c r="PTZ95" s="31"/>
      <c r="PUA95" s="74"/>
      <c r="PUB95" s="33"/>
      <c r="PUC95" s="76"/>
      <c r="PUD95" s="77"/>
      <c r="PUE95" s="31"/>
      <c r="PUF95" s="31"/>
      <c r="PUG95" s="74"/>
      <c r="PUH95" s="33"/>
      <c r="PUI95" s="76"/>
      <c r="PUJ95" s="77"/>
      <c r="PUK95" s="31"/>
      <c r="PUL95" s="31"/>
      <c r="PUM95" s="74"/>
      <c r="PUN95" s="33"/>
      <c r="PUO95" s="76"/>
      <c r="PUP95" s="77"/>
      <c r="PUQ95" s="31"/>
      <c r="PUR95" s="31"/>
      <c r="PUS95" s="74"/>
      <c r="PUT95" s="33"/>
      <c r="PUU95" s="76"/>
      <c r="PUV95" s="77"/>
      <c r="PUW95" s="31"/>
      <c r="PUX95" s="31"/>
      <c r="PUY95" s="74"/>
      <c r="PUZ95" s="33"/>
      <c r="PVA95" s="76"/>
      <c r="PVB95" s="77"/>
      <c r="PVC95" s="31"/>
      <c r="PVD95" s="31"/>
      <c r="PVE95" s="74"/>
      <c r="PVF95" s="33"/>
      <c r="PVG95" s="76"/>
      <c r="PVH95" s="77"/>
      <c r="PVI95" s="31"/>
      <c r="PVJ95" s="31"/>
      <c r="PVK95" s="74"/>
      <c r="PVL95" s="33"/>
      <c r="PVM95" s="76"/>
      <c r="PVN95" s="77"/>
      <c r="PVO95" s="31"/>
      <c r="PVP95" s="31"/>
      <c r="PVQ95" s="74"/>
      <c r="PVR95" s="33"/>
      <c r="PVS95" s="76"/>
      <c r="PVT95" s="77"/>
      <c r="PVU95" s="31"/>
      <c r="PVV95" s="31"/>
      <c r="PVW95" s="74"/>
      <c r="PVX95" s="33"/>
      <c r="PVY95" s="76"/>
      <c r="PVZ95" s="77"/>
      <c r="PWA95" s="31"/>
      <c r="PWB95" s="31"/>
      <c r="PWC95" s="74"/>
      <c r="PWD95" s="33"/>
      <c r="PWE95" s="76"/>
      <c r="PWF95" s="77"/>
      <c r="PWG95" s="31"/>
      <c r="PWH95" s="31"/>
      <c r="PWI95" s="74"/>
      <c r="PWJ95" s="33"/>
      <c r="PWK95" s="76"/>
      <c r="PWL95" s="77"/>
      <c r="PWM95" s="31"/>
      <c r="PWN95" s="31"/>
      <c r="PWO95" s="74"/>
      <c r="PWP95" s="33"/>
      <c r="PWQ95" s="76"/>
      <c r="PWR95" s="77"/>
      <c r="PWS95" s="31"/>
      <c r="PWT95" s="31"/>
      <c r="PWU95" s="74"/>
      <c r="PWV95" s="33"/>
      <c r="PWW95" s="76"/>
      <c r="PWX95" s="77"/>
      <c r="PWY95" s="31"/>
      <c r="PWZ95" s="31"/>
      <c r="PXA95" s="74"/>
      <c r="PXB95" s="33"/>
      <c r="PXC95" s="76"/>
      <c r="PXD95" s="77"/>
      <c r="PXE95" s="31"/>
      <c r="PXF95" s="31"/>
      <c r="PXG95" s="74"/>
      <c r="PXH95" s="33"/>
      <c r="PXI95" s="76"/>
      <c r="PXJ95" s="77"/>
      <c r="PXK95" s="31"/>
      <c r="PXL95" s="31"/>
      <c r="PXM95" s="74"/>
      <c r="PXN95" s="33"/>
      <c r="PXO95" s="76"/>
      <c r="PXP95" s="77"/>
      <c r="PXQ95" s="31"/>
      <c r="PXR95" s="31"/>
      <c r="PXS95" s="74"/>
      <c r="PXT95" s="33"/>
      <c r="PXU95" s="76"/>
      <c r="PXV95" s="77"/>
      <c r="PXW95" s="31"/>
      <c r="PXX95" s="31"/>
      <c r="PXY95" s="74"/>
      <c r="PXZ95" s="33"/>
      <c r="PYA95" s="76"/>
      <c r="PYB95" s="77"/>
      <c r="PYC95" s="31"/>
      <c r="PYD95" s="31"/>
      <c r="PYE95" s="74"/>
      <c r="PYF95" s="33"/>
      <c r="PYG95" s="76"/>
      <c r="PYH95" s="77"/>
      <c r="PYI95" s="31"/>
      <c r="PYJ95" s="31"/>
      <c r="PYK95" s="74"/>
      <c r="PYL95" s="33"/>
      <c r="PYM95" s="76"/>
      <c r="PYN95" s="77"/>
      <c r="PYO95" s="31"/>
      <c r="PYP95" s="31"/>
      <c r="PYQ95" s="74"/>
      <c r="PYR95" s="33"/>
      <c r="PYS95" s="76"/>
      <c r="PYT95" s="77"/>
      <c r="PYU95" s="31"/>
      <c r="PYV95" s="31"/>
      <c r="PYW95" s="74"/>
      <c r="PYX95" s="33"/>
      <c r="PYY95" s="76"/>
      <c r="PYZ95" s="77"/>
      <c r="PZA95" s="31"/>
      <c r="PZB95" s="31"/>
      <c r="PZC95" s="74"/>
      <c r="PZD95" s="33"/>
      <c r="PZE95" s="76"/>
      <c r="PZF95" s="77"/>
      <c r="PZG95" s="31"/>
      <c r="PZH95" s="31"/>
      <c r="PZI95" s="74"/>
      <c r="PZJ95" s="33"/>
      <c r="PZK95" s="76"/>
      <c r="PZL95" s="77"/>
      <c r="PZM95" s="31"/>
      <c r="PZN95" s="31"/>
      <c r="PZO95" s="74"/>
      <c r="PZP95" s="33"/>
      <c r="PZQ95" s="76"/>
      <c r="PZR95" s="77"/>
      <c r="PZS95" s="31"/>
      <c r="PZT95" s="31"/>
      <c r="PZU95" s="74"/>
      <c r="PZV95" s="33"/>
      <c r="PZW95" s="76"/>
      <c r="PZX95" s="77"/>
      <c r="PZY95" s="31"/>
      <c r="PZZ95" s="31"/>
      <c r="QAA95" s="74"/>
      <c r="QAB95" s="33"/>
      <c r="QAC95" s="76"/>
      <c r="QAD95" s="77"/>
      <c r="QAE95" s="31"/>
      <c r="QAF95" s="31"/>
      <c r="QAG95" s="74"/>
      <c r="QAH95" s="33"/>
      <c r="QAI95" s="76"/>
      <c r="QAJ95" s="77"/>
      <c r="QAK95" s="31"/>
      <c r="QAL95" s="31"/>
      <c r="QAM95" s="74"/>
      <c r="QAN95" s="33"/>
      <c r="QAO95" s="76"/>
      <c r="QAP95" s="77"/>
      <c r="QAQ95" s="31"/>
      <c r="QAR95" s="31"/>
      <c r="QAS95" s="74"/>
      <c r="QAT95" s="33"/>
      <c r="QAU95" s="76"/>
      <c r="QAV95" s="77"/>
      <c r="QAW95" s="31"/>
      <c r="QAX95" s="31"/>
      <c r="QAY95" s="74"/>
      <c r="QAZ95" s="33"/>
      <c r="QBA95" s="76"/>
      <c r="QBB95" s="77"/>
      <c r="QBC95" s="31"/>
      <c r="QBD95" s="31"/>
      <c r="QBE95" s="74"/>
      <c r="QBF95" s="33"/>
      <c r="QBG95" s="76"/>
      <c r="QBH95" s="77"/>
      <c r="QBI95" s="31"/>
      <c r="QBJ95" s="31"/>
      <c r="QBK95" s="74"/>
      <c r="QBL95" s="33"/>
      <c r="QBM95" s="76"/>
      <c r="QBN95" s="77"/>
      <c r="QBO95" s="31"/>
      <c r="QBP95" s="31"/>
      <c r="QBQ95" s="74"/>
      <c r="QBR95" s="33"/>
      <c r="QBS95" s="76"/>
      <c r="QBT95" s="77"/>
      <c r="QBU95" s="31"/>
      <c r="QBV95" s="31"/>
      <c r="QBW95" s="74"/>
      <c r="QBX95" s="33"/>
      <c r="QBY95" s="76"/>
      <c r="QBZ95" s="77"/>
      <c r="QCA95" s="31"/>
      <c r="QCB95" s="31"/>
      <c r="QCC95" s="74"/>
      <c r="QCD95" s="33"/>
      <c r="QCE95" s="76"/>
      <c r="QCF95" s="77"/>
      <c r="QCG95" s="31"/>
      <c r="QCH95" s="31"/>
      <c r="QCI95" s="74"/>
      <c r="QCJ95" s="33"/>
      <c r="QCK95" s="76"/>
      <c r="QCL95" s="77"/>
      <c r="QCM95" s="31"/>
      <c r="QCN95" s="31"/>
      <c r="QCO95" s="74"/>
      <c r="QCP95" s="33"/>
      <c r="QCQ95" s="76"/>
      <c r="QCR95" s="77"/>
      <c r="QCS95" s="31"/>
      <c r="QCT95" s="31"/>
      <c r="QCU95" s="74"/>
      <c r="QCV95" s="33"/>
      <c r="QCW95" s="76"/>
      <c r="QCX95" s="77"/>
      <c r="QCY95" s="31"/>
      <c r="QCZ95" s="31"/>
      <c r="QDA95" s="74"/>
      <c r="QDB95" s="33"/>
      <c r="QDC95" s="76"/>
      <c r="QDD95" s="77"/>
      <c r="QDE95" s="31"/>
      <c r="QDF95" s="31"/>
      <c r="QDG95" s="74"/>
      <c r="QDH95" s="33"/>
      <c r="QDI95" s="76"/>
      <c r="QDJ95" s="77"/>
      <c r="QDK95" s="31"/>
      <c r="QDL95" s="31"/>
      <c r="QDM95" s="74"/>
      <c r="QDN95" s="33"/>
      <c r="QDO95" s="76"/>
      <c r="QDP95" s="77"/>
      <c r="QDQ95" s="31"/>
      <c r="QDR95" s="31"/>
      <c r="QDS95" s="74"/>
      <c r="QDT95" s="33"/>
      <c r="QDU95" s="76"/>
      <c r="QDV95" s="77"/>
      <c r="QDW95" s="31"/>
      <c r="QDX95" s="31"/>
      <c r="QDY95" s="74"/>
      <c r="QDZ95" s="33"/>
      <c r="QEA95" s="76"/>
      <c r="QEB95" s="77"/>
      <c r="QEC95" s="31"/>
      <c r="QED95" s="31"/>
      <c r="QEE95" s="74"/>
      <c r="QEF95" s="33"/>
      <c r="QEG95" s="76"/>
      <c r="QEH95" s="77"/>
      <c r="QEI95" s="31"/>
      <c r="QEJ95" s="31"/>
      <c r="QEK95" s="74"/>
      <c r="QEL95" s="33"/>
      <c r="QEM95" s="76"/>
      <c r="QEN95" s="77"/>
      <c r="QEO95" s="31"/>
      <c r="QEP95" s="31"/>
      <c r="QEQ95" s="74"/>
      <c r="QER95" s="33"/>
      <c r="QES95" s="76"/>
      <c r="QET95" s="77"/>
      <c r="QEU95" s="31"/>
      <c r="QEV95" s="31"/>
      <c r="QEW95" s="74"/>
      <c r="QEX95" s="33"/>
      <c r="QEY95" s="76"/>
      <c r="QEZ95" s="77"/>
      <c r="QFA95" s="31"/>
      <c r="QFB95" s="31"/>
      <c r="QFC95" s="74"/>
      <c r="QFD95" s="33"/>
      <c r="QFE95" s="76"/>
      <c r="QFF95" s="77"/>
      <c r="QFG95" s="31"/>
      <c r="QFH95" s="31"/>
      <c r="QFI95" s="74"/>
      <c r="QFJ95" s="33"/>
      <c r="QFK95" s="76"/>
      <c r="QFL95" s="77"/>
      <c r="QFM95" s="31"/>
      <c r="QFN95" s="31"/>
      <c r="QFO95" s="74"/>
      <c r="QFP95" s="33"/>
      <c r="QFQ95" s="76"/>
      <c r="QFR95" s="77"/>
      <c r="QFS95" s="31"/>
      <c r="QFT95" s="31"/>
      <c r="QFU95" s="74"/>
      <c r="QFV95" s="33"/>
      <c r="QFW95" s="76"/>
      <c r="QFX95" s="77"/>
      <c r="QFY95" s="31"/>
      <c r="QFZ95" s="31"/>
      <c r="QGA95" s="74"/>
      <c r="QGB95" s="33"/>
      <c r="QGC95" s="76"/>
      <c r="QGD95" s="77"/>
      <c r="QGE95" s="31"/>
      <c r="QGF95" s="31"/>
      <c r="QGG95" s="74"/>
      <c r="QGH95" s="33"/>
      <c r="QGI95" s="76"/>
      <c r="QGJ95" s="77"/>
      <c r="QGK95" s="31"/>
      <c r="QGL95" s="31"/>
      <c r="QGM95" s="74"/>
      <c r="QGN95" s="33"/>
      <c r="QGO95" s="76"/>
      <c r="QGP95" s="77"/>
      <c r="QGQ95" s="31"/>
      <c r="QGR95" s="31"/>
      <c r="QGS95" s="74"/>
      <c r="QGT95" s="33"/>
      <c r="QGU95" s="76"/>
      <c r="QGV95" s="77"/>
      <c r="QGW95" s="31"/>
      <c r="QGX95" s="31"/>
      <c r="QGY95" s="74"/>
      <c r="QGZ95" s="33"/>
      <c r="QHA95" s="76"/>
      <c r="QHB95" s="77"/>
      <c r="QHC95" s="31"/>
      <c r="QHD95" s="31"/>
      <c r="QHE95" s="74"/>
      <c r="QHF95" s="33"/>
      <c r="QHG95" s="76"/>
      <c r="QHH95" s="77"/>
      <c r="QHI95" s="31"/>
      <c r="QHJ95" s="31"/>
      <c r="QHK95" s="74"/>
      <c r="QHL95" s="33"/>
      <c r="QHM95" s="76"/>
      <c r="QHN95" s="77"/>
      <c r="QHO95" s="31"/>
      <c r="QHP95" s="31"/>
      <c r="QHQ95" s="74"/>
      <c r="QHR95" s="33"/>
      <c r="QHS95" s="76"/>
      <c r="QHT95" s="77"/>
      <c r="QHU95" s="31"/>
      <c r="QHV95" s="31"/>
      <c r="QHW95" s="74"/>
      <c r="QHX95" s="33"/>
      <c r="QHY95" s="76"/>
      <c r="QHZ95" s="77"/>
      <c r="QIA95" s="31"/>
      <c r="QIB95" s="31"/>
      <c r="QIC95" s="74"/>
      <c r="QID95" s="33"/>
      <c r="QIE95" s="76"/>
      <c r="QIF95" s="77"/>
      <c r="QIG95" s="31"/>
      <c r="QIH95" s="31"/>
      <c r="QII95" s="74"/>
      <c r="QIJ95" s="33"/>
      <c r="QIK95" s="76"/>
      <c r="QIL95" s="77"/>
      <c r="QIM95" s="31"/>
      <c r="QIN95" s="31"/>
      <c r="QIO95" s="74"/>
      <c r="QIP95" s="33"/>
      <c r="QIQ95" s="76"/>
      <c r="QIR95" s="77"/>
      <c r="QIS95" s="31"/>
      <c r="QIT95" s="31"/>
      <c r="QIU95" s="74"/>
      <c r="QIV95" s="33"/>
      <c r="QIW95" s="76"/>
      <c r="QIX95" s="77"/>
      <c r="QIY95" s="31"/>
      <c r="QIZ95" s="31"/>
      <c r="QJA95" s="74"/>
      <c r="QJB95" s="33"/>
      <c r="QJC95" s="76"/>
      <c r="QJD95" s="77"/>
      <c r="QJE95" s="31"/>
      <c r="QJF95" s="31"/>
      <c r="QJG95" s="74"/>
      <c r="QJH95" s="33"/>
      <c r="QJI95" s="76"/>
      <c r="QJJ95" s="77"/>
      <c r="QJK95" s="31"/>
      <c r="QJL95" s="31"/>
      <c r="QJM95" s="74"/>
      <c r="QJN95" s="33"/>
      <c r="QJO95" s="76"/>
      <c r="QJP95" s="77"/>
      <c r="QJQ95" s="31"/>
      <c r="QJR95" s="31"/>
      <c r="QJS95" s="74"/>
      <c r="QJT95" s="33"/>
      <c r="QJU95" s="76"/>
      <c r="QJV95" s="77"/>
      <c r="QJW95" s="31"/>
      <c r="QJX95" s="31"/>
      <c r="QJY95" s="74"/>
      <c r="QJZ95" s="33"/>
      <c r="QKA95" s="76"/>
      <c r="QKB95" s="77"/>
      <c r="QKC95" s="31"/>
      <c r="QKD95" s="31"/>
      <c r="QKE95" s="74"/>
      <c r="QKF95" s="33"/>
      <c r="QKG95" s="76"/>
      <c r="QKH95" s="77"/>
      <c r="QKI95" s="31"/>
      <c r="QKJ95" s="31"/>
      <c r="QKK95" s="74"/>
      <c r="QKL95" s="33"/>
      <c r="QKM95" s="76"/>
      <c r="QKN95" s="77"/>
      <c r="QKO95" s="31"/>
      <c r="QKP95" s="31"/>
      <c r="QKQ95" s="74"/>
      <c r="QKR95" s="33"/>
      <c r="QKS95" s="76"/>
      <c r="QKT95" s="77"/>
      <c r="QKU95" s="31"/>
      <c r="QKV95" s="31"/>
      <c r="QKW95" s="74"/>
      <c r="QKX95" s="33"/>
      <c r="QKY95" s="76"/>
      <c r="QKZ95" s="77"/>
      <c r="QLA95" s="31"/>
      <c r="QLB95" s="31"/>
      <c r="QLC95" s="74"/>
      <c r="QLD95" s="33"/>
      <c r="QLE95" s="76"/>
      <c r="QLF95" s="77"/>
      <c r="QLG95" s="31"/>
      <c r="QLH95" s="31"/>
      <c r="QLI95" s="74"/>
      <c r="QLJ95" s="33"/>
      <c r="QLK95" s="76"/>
      <c r="QLL95" s="77"/>
      <c r="QLM95" s="31"/>
      <c r="QLN95" s="31"/>
      <c r="QLO95" s="74"/>
      <c r="QLP95" s="33"/>
      <c r="QLQ95" s="76"/>
      <c r="QLR95" s="77"/>
      <c r="QLS95" s="31"/>
      <c r="QLT95" s="31"/>
      <c r="QLU95" s="74"/>
      <c r="QLV95" s="33"/>
      <c r="QLW95" s="76"/>
      <c r="QLX95" s="77"/>
      <c r="QLY95" s="31"/>
      <c r="QLZ95" s="31"/>
      <c r="QMA95" s="74"/>
      <c r="QMB95" s="33"/>
      <c r="QMC95" s="76"/>
      <c r="QMD95" s="77"/>
      <c r="QME95" s="31"/>
      <c r="QMF95" s="31"/>
      <c r="QMG95" s="74"/>
      <c r="QMH95" s="33"/>
      <c r="QMI95" s="76"/>
      <c r="QMJ95" s="77"/>
      <c r="QMK95" s="31"/>
      <c r="QML95" s="31"/>
      <c r="QMM95" s="74"/>
      <c r="QMN95" s="33"/>
      <c r="QMO95" s="76"/>
      <c r="QMP95" s="77"/>
      <c r="QMQ95" s="31"/>
      <c r="QMR95" s="31"/>
      <c r="QMS95" s="74"/>
      <c r="QMT95" s="33"/>
      <c r="QMU95" s="76"/>
      <c r="QMV95" s="77"/>
      <c r="QMW95" s="31"/>
      <c r="QMX95" s="31"/>
      <c r="QMY95" s="74"/>
      <c r="QMZ95" s="33"/>
      <c r="QNA95" s="76"/>
      <c r="QNB95" s="77"/>
      <c r="QNC95" s="31"/>
      <c r="QND95" s="31"/>
      <c r="QNE95" s="74"/>
      <c r="QNF95" s="33"/>
      <c r="QNG95" s="76"/>
      <c r="QNH95" s="77"/>
      <c r="QNI95" s="31"/>
      <c r="QNJ95" s="31"/>
      <c r="QNK95" s="74"/>
      <c r="QNL95" s="33"/>
      <c r="QNM95" s="76"/>
      <c r="QNN95" s="77"/>
      <c r="QNO95" s="31"/>
      <c r="QNP95" s="31"/>
      <c r="QNQ95" s="74"/>
      <c r="QNR95" s="33"/>
      <c r="QNS95" s="76"/>
      <c r="QNT95" s="77"/>
      <c r="QNU95" s="31"/>
      <c r="QNV95" s="31"/>
      <c r="QNW95" s="74"/>
      <c r="QNX95" s="33"/>
      <c r="QNY95" s="76"/>
      <c r="QNZ95" s="77"/>
      <c r="QOA95" s="31"/>
      <c r="QOB95" s="31"/>
      <c r="QOC95" s="74"/>
      <c r="QOD95" s="33"/>
      <c r="QOE95" s="76"/>
      <c r="QOF95" s="77"/>
      <c r="QOG95" s="31"/>
      <c r="QOH95" s="31"/>
      <c r="QOI95" s="74"/>
      <c r="QOJ95" s="33"/>
      <c r="QOK95" s="76"/>
      <c r="QOL95" s="77"/>
      <c r="QOM95" s="31"/>
      <c r="QON95" s="31"/>
      <c r="QOO95" s="74"/>
      <c r="QOP95" s="33"/>
      <c r="QOQ95" s="76"/>
      <c r="QOR95" s="77"/>
      <c r="QOS95" s="31"/>
      <c r="QOT95" s="31"/>
      <c r="QOU95" s="74"/>
      <c r="QOV95" s="33"/>
      <c r="QOW95" s="76"/>
      <c r="QOX95" s="77"/>
      <c r="QOY95" s="31"/>
      <c r="QOZ95" s="31"/>
      <c r="QPA95" s="74"/>
      <c r="QPB95" s="33"/>
      <c r="QPC95" s="76"/>
      <c r="QPD95" s="77"/>
      <c r="QPE95" s="31"/>
      <c r="QPF95" s="31"/>
      <c r="QPG95" s="74"/>
      <c r="QPH95" s="33"/>
      <c r="QPI95" s="76"/>
      <c r="QPJ95" s="77"/>
      <c r="QPK95" s="31"/>
      <c r="QPL95" s="31"/>
      <c r="QPM95" s="74"/>
      <c r="QPN95" s="33"/>
      <c r="QPO95" s="76"/>
      <c r="QPP95" s="77"/>
      <c r="QPQ95" s="31"/>
      <c r="QPR95" s="31"/>
      <c r="QPS95" s="74"/>
      <c r="QPT95" s="33"/>
      <c r="QPU95" s="76"/>
      <c r="QPV95" s="77"/>
      <c r="QPW95" s="31"/>
      <c r="QPX95" s="31"/>
      <c r="QPY95" s="74"/>
      <c r="QPZ95" s="33"/>
      <c r="QQA95" s="76"/>
      <c r="QQB95" s="77"/>
      <c r="QQC95" s="31"/>
      <c r="QQD95" s="31"/>
      <c r="QQE95" s="74"/>
      <c r="QQF95" s="33"/>
      <c r="QQG95" s="76"/>
      <c r="QQH95" s="77"/>
      <c r="QQI95" s="31"/>
      <c r="QQJ95" s="31"/>
      <c r="QQK95" s="74"/>
      <c r="QQL95" s="33"/>
      <c r="QQM95" s="76"/>
      <c r="QQN95" s="77"/>
      <c r="QQO95" s="31"/>
      <c r="QQP95" s="31"/>
      <c r="QQQ95" s="74"/>
      <c r="QQR95" s="33"/>
      <c r="QQS95" s="76"/>
      <c r="QQT95" s="77"/>
      <c r="QQU95" s="31"/>
      <c r="QQV95" s="31"/>
      <c r="QQW95" s="74"/>
      <c r="QQX95" s="33"/>
      <c r="QQY95" s="76"/>
      <c r="QQZ95" s="77"/>
      <c r="QRA95" s="31"/>
      <c r="QRB95" s="31"/>
      <c r="QRC95" s="74"/>
      <c r="QRD95" s="33"/>
      <c r="QRE95" s="76"/>
      <c r="QRF95" s="77"/>
      <c r="QRG95" s="31"/>
      <c r="QRH95" s="31"/>
      <c r="QRI95" s="74"/>
      <c r="QRJ95" s="33"/>
      <c r="QRK95" s="76"/>
      <c r="QRL95" s="77"/>
      <c r="QRM95" s="31"/>
      <c r="QRN95" s="31"/>
      <c r="QRO95" s="74"/>
      <c r="QRP95" s="33"/>
      <c r="QRQ95" s="76"/>
      <c r="QRR95" s="77"/>
      <c r="QRS95" s="31"/>
      <c r="QRT95" s="31"/>
      <c r="QRU95" s="74"/>
      <c r="QRV95" s="33"/>
      <c r="QRW95" s="76"/>
      <c r="QRX95" s="77"/>
      <c r="QRY95" s="31"/>
      <c r="QRZ95" s="31"/>
      <c r="QSA95" s="74"/>
      <c r="QSB95" s="33"/>
      <c r="QSC95" s="76"/>
      <c r="QSD95" s="77"/>
      <c r="QSE95" s="31"/>
      <c r="QSF95" s="31"/>
      <c r="QSG95" s="74"/>
      <c r="QSH95" s="33"/>
      <c r="QSI95" s="76"/>
      <c r="QSJ95" s="77"/>
      <c r="QSK95" s="31"/>
      <c r="QSL95" s="31"/>
      <c r="QSM95" s="74"/>
      <c r="QSN95" s="33"/>
      <c r="QSO95" s="76"/>
      <c r="QSP95" s="77"/>
      <c r="QSQ95" s="31"/>
      <c r="QSR95" s="31"/>
      <c r="QSS95" s="74"/>
      <c r="QST95" s="33"/>
      <c r="QSU95" s="76"/>
      <c r="QSV95" s="77"/>
      <c r="QSW95" s="31"/>
      <c r="QSX95" s="31"/>
      <c r="QSY95" s="74"/>
      <c r="QSZ95" s="33"/>
      <c r="QTA95" s="76"/>
      <c r="QTB95" s="77"/>
      <c r="QTC95" s="31"/>
      <c r="QTD95" s="31"/>
      <c r="QTE95" s="74"/>
      <c r="QTF95" s="33"/>
      <c r="QTG95" s="76"/>
      <c r="QTH95" s="77"/>
      <c r="QTI95" s="31"/>
      <c r="QTJ95" s="31"/>
      <c r="QTK95" s="74"/>
      <c r="QTL95" s="33"/>
      <c r="QTM95" s="76"/>
      <c r="QTN95" s="77"/>
      <c r="QTO95" s="31"/>
      <c r="QTP95" s="31"/>
      <c r="QTQ95" s="74"/>
      <c r="QTR95" s="33"/>
      <c r="QTS95" s="76"/>
      <c r="QTT95" s="77"/>
      <c r="QTU95" s="31"/>
      <c r="QTV95" s="31"/>
      <c r="QTW95" s="74"/>
      <c r="QTX95" s="33"/>
      <c r="QTY95" s="76"/>
      <c r="QTZ95" s="77"/>
      <c r="QUA95" s="31"/>
      <c r="QUB95" s="31"/>
      <c r="QUC95" s="74"/>
      <c r="QUD95" s="33"/>
      <c r="QUE95" s="76"/>
      <c r="QUF95" s="77"/>
      <c r="QUG95" s="31"/>
      <c r="QUH95" s="31"/>
      <c r="QUI95" s="74"/>
      <c r="QUJ95" s="33"/>
      <c r="QUK95" s="76"/>
      <c r="QUL95" s="77"/>
      <c r="QUM95" s="31"/>
      <c r="QUN95" s="31"/>
      <c r="QUO95" s="74"/>
      <c r="QUP95" s="33"/>
      <c r="QUQ95" s="76"/>
      <c r="QUR95" s="77"/>
      <c r="QUS95" s="31"/>
      <c r="QUT95" s="31"/>
      <c r="QUU95" s="74"/>
      <c r="QUV95" s="33"/>
      <c r="QUW95" s="76"/>
      <c r="QUX95" s="77"/>
      <c r="QUY95" s="31"/>
      <c r="QUZ95" s="31"/>
      <c r="QVA95" s="74"/>
      <c r="QVB95" s="33"/>
      <c r="QVC95" s="76"/>
      <c r="QVD95" s="77"/>
      <c r="QVE95" s="31"/>
      <c r="QVF95" s="31"/>
      <c r="QVG95" s="74"/>
      <c r="QVH95" s="33"/>
      <c r="QVI95" s="76"/>
      <c r="QVJ95" s="77"/>
      <c r="QVK95" s="31"/>
      <c r="QVL95" s="31"/>
      <c r="QVM95" s="74"/>
      <c r="QVN95" s="33"/>
      <c r="QVO95" s="76"/>
      <c r="QVP95" s="77"/>
      <c r="QVQ95" s="31"/>
      <c r="QVR95" s="31"/>
      <c r="QVS95" s="74"/>
      <c r="QVT95" s="33"/>
      <c r="QVU95" s="76"/>
      <c r="QVV95" s="77"/>
      <c r="QVW95" s="31"/>
      <c r="QVX95" s="31"/>
      <c r="QVY95" s="74"/>
      <c r="QVZ95" s="33"/>
      <c r="QWA95" s="76"/>
      <c r="QWB95" s="77"/>
      <c r="QWC95" s="31"/>
      <c r="QWD95" s="31"/>
      <c r="QWE95" s="74"/>
      <c r="QWF95" s="33"/>
      <c r="QWG95" s="76"/>
      <c r="QWH95" s="77"/>
      <c r="QWI95" s="31"/>
      <c r="QWJ95" s="31"/>
      <c r="QWK95" s="74"/>
      <c r="QWL95" s="33"/>
      <c r="QWM95" s="76"/>
      <c r="QWN95" s="77"/>
      <c r="QWO95" s="31"/>
      <c r="QWP95" s="31"/>
      <c r="QWQ95" s="74"/>
      <c r="QWR95" s="33"/>
      <c r="QWS95" s="76"/>
      <c r="QWT95" s="77"/>
      <c r="QWU95" s="31"/>
      <c r="QWV95" s="31"/>
      <c r="QWW95" s="74"/>
      <c r="QWX95" s="33"/>
      <c r="QWY95" s="76"/>
      <c r="QWZ95" s="77"/>
      <c r="QXA95" s="31"/>
      <c r="QXB95" s="31"/>
      <c r="QXC95" s="74"/>
      <c r="QXD95" s="33"/>
      <c r="QXE95" s="76"/>
      <c r="QXF95" s="77"/>
      <c r="QXG95" s="31"/>
      <c r="QXH95" s="31"/>
      <c r="QXI95" s="74"/>
      <c r="QXJ95" s="33"/>
      <c r="QXK95" s="76"/>
      <c r="QXL95" s="77"/>
      <c r="QXM95" s="31"/>
      <c r="QXN95" s="31"/>
      <c r="QXO95" s="74"/>
      <c r="QXP95" s="33"/>
      <c r="QXQ95" s="76"/>
      <c r="QXR95" s="77"/>
      <c r="QXS95" s="31"/>
      <c r="QXT95" s="31"/>
      <c r="QXU95" s="74"/>
      <c r="QXV95" s="33"/>
      <c r="QXW95" s="76"/>
      <c r="QXX95" s="77"/>
      <c r="QXY95" s="31"/>
      <c r="QXZ95" s="31"/>
      <c r="QYA95" s="74"/>
      <c r="QYB95" s="33"/>
      <c r="QYC95" s="76"/>
      <c r="QYD95" s="77"/>
      <c r="QYE95" s="31"/>
      <c r="QYF95" s="31"/>
      <c r="QYG95" s="74"/>
      <c r="QYH95" s="33"/>
      <c r="QYI95" s="76"/>
      <c r="QYJ95" s="77"/>
      <c r="QYK95" s="31"/>
      <c r="QYL95" s="31"/>
      <c r="QYM95" s="74"/>
      <c r="QYN95" s="33"/>
      <c r="QYO95" s="76"/>
      <c r="QYP95" s="77"/>
      <c r="QYQ95" s="31"/>
      <c r="QYR95" s="31"/>
      <c r="QYS95" s="74"/>
      <c r="QYT95" s="33"/>
      <c r="QYU95" s="76"/>
      <c r="QYV95" s="77"/>
      <c r="QYW95" s="31"/>
      <c r="QYX95" s="31"/>
      <c r="QYY95" s="74"/>
      <c r="QYZ95" s="33"/>
      <c r="QZA95" s="76"/>
      <c r="QZB95" s="77"/>
      <c r="QZC95" s="31"/>
      <c r="QZD95" s="31"/>
      <c r="QZE95" s="74"/>
      <c r="QZF95" s="33"/>
      <c r="QZG95" s="76"/>
      <c r="QZH95" s="77"/>
      <c r="QZI95" s="31"/>
      <c r="QZJ95" s="31"/>
      <c r="QZK95" s="74"/>
      <c r="QZL95" s="33"/>
      <c r="QZM95" s="76"/>
      <c r="QZN95" s="77"/>
      <c r="QZO95" s="31"/>
      <c r="QZP95" s="31"/>
      <c r="QZQ95" s="74"/>
      <c r="QZR95" s="33"/>
      <c r="QZS95" s="76"/>
      <c r="QZT95" s="77"/>
      <c r="QZU95" s="31"/>
      <c r="QZV95" s="31"/>
      <c r="QZW95" s="74"/>
      <c r="QZX95" s="33"/>
      <c r="QZY95" s="76"/>
      <c r="QZZ95" s="77"/>
      <c r="RAA95" s="31"/>
      <c r="RAB95" s="31"/>
      <c r="RAC95" s="74"/>
      <c r="RAD95" s="33"/>
      <c r="RAE95" s="76"/>
      <c r="RAF95" s="77"/>
      <c r="RAG95" s="31"/>
      <c r="RAH95" s="31"/>
      <c r="RAI95" s="74"/>
      <c r="RAJ95" s="33"/>
      <c r="RAK95" s="76"/>
      <c r="RAL95" s="77"/>
      <c r="RAM95" s="31"/>
      <c r="RAN95" s="31"/>
      <c r="RAO95" s="74"/>
      <c r="RAP95" s="33"/>
      <c r="RAQ95" s="76"/>
      <c r="RAR95" s="77"/>
      <c r="RAS95" s="31"/>
      <c r="RAT95" s="31"/>
      <c r="RAU95" s="74"/>
      <c r="RAV95" s="33"/>
      <c r="RAW95" s="76"/>
      <c r="RAX95" s="77"/>
      <c r="RAY95" s="31"/>
      <c r="RAZ95" s="31"/>
      <c r="RBA95" s="74"/>
      <c r="RBB95" s="33"/>
      <c r="RBC95" s="76"/>
      <c r="RBD95" s="77"/>
      <c r="RBE95" s="31"/>
      <c r="RBF95" s="31"/>
      <c r="RBG95" s="74"/>
      <c r="RBH95" s="33"/>
      <c r="RBI95" s="76"/>
      <c r="RBJ95" s="77"/>
      <c r="RBK95" s="31"/>
      <c r="RBL95" s="31"/>
      <c r="RBM95" s="74"/>
      <c r="RBN95" s="33"/>
      <c r="RBO95" s="76"/>
      <c r="RBP95" s="77"/>
      <c r="RBQ95" s="31"/>
      <c r="RBR95" s="31"/>
      <c r="RBS95" s="74"/>
      <c r="RBT95" s="33"/>
      <c r="RBU95" s="76"/>
      <c r="RBV95" s="77"/>
      <c r="RBW95" s="31"/>
      <c r="RBX95" s="31"/>
      <c r="RBY95" s="74"/>
      <c r="RBZ95" s="33"/>
      <c r="RCA95" s="76"/>
      <c r="RCB95" s="77"/>
      <c r="RCC95" s="31"/>
      <c r="RCD95" s="31"/>
      <c r="RCE95" s="74"/>
      <c r="RCF95" s="33"/>
      <c r="RCG95" s="76"/>
      <c r="RCH95" s="77"/>
      <c r="RCI95" s="31"/>
      <c r="RCJ95" s="31"/>
      <c r="RCK95" s="74"/>
      <c r="RCL95" s="33"/>
      <c r="RCM95" s="76"/>
      <c r="RCN95" s="77"/>
      <c r="RCO95" s="31"/>
      <c r="RCP95" s="31"/>
      <c r="RCQ95" s="74"/>
      <c r="RCR95" s="33"/>
      <c r="RCS95" s="76"/>
      <c r="RCT95" s="77"/>
      <c r="RCU95" s="31"/>
      <c r="RCV95" s="31"/>
      <c r="RCW95" s="74"/>
      <c r="RCX95" s="33"/>
      <c r="RCY95" s="76"/>
      <c r="RCZ95" s="77"/>
      <c r="RDA95" s="31"/>
      <c r="RDB95" s="31"/>
      <c r="RDC95" s="74"/>
      <c r="RDD95" s="33"/>
      <c r="RDE95" s="76"/>
      <c r="RDF95" s="77"/>
      <c r="RDG95" s="31"/>
      <c r="RDH95" s="31"/>
      <c r="RDI95" s="74"/>
      <c r="RDJ95" s="33"/>
      <c r="RDK95" s="76"/>
      <c r="RDL95" s="77"/>
      <c r="RDM95" s="31"/>
      <c r="RDN95" s="31"/>
      <c r="RDO95" s="74"/>
      <c r="RDP95" s="33"/>
      <c r="RDQ95" s="76"/>
      <c r="RDR95" s="77"/>
      <c r="RDS95" s="31"/>
      <c r="RDT95" s="31"/>
      <c r="RDU95" s="74"/>
      <c r="RDV95" s="33"/>
      <c r="RDW95" s="76"/>
      <c r="RDX95" s="77"/>
      <c r="RDY95" s="31"/>
      <c r="RDZ95" s="31"/>
      <c r="REA95" s="74"/>
      <c r="REB95" s="33"/>
      <c r="REC95" s="76"/>
      <c r="RED95" s="77"/>
      <c r="REE95" s="31"/>
      <c r="REF95" s="31"/>
      <c r="REG95" s="74"/>
      <c r="REH95" s="33"/>
      <c r="REI95" s="76"/>
      <c r="REJ95" s="77"/>
      <c r="REK95" s="31"/>
      <c r="REL95" s="31"/>
      <c r="REM95" s="74"/>
      <c r="REN95" s="33"/>
      <c r="REO95" s="76"/>
      <c r="REP95" s="77"/>
      <c r="REQ95" s="31"/>
      <c r="RER95" s="31"/>
      <c r="RES95" s="74"/>
      <c r="RET95" s="33"/>
      <c r="REU95" s="76"/>
      <c r="REV95" s="77"/>
      <c r="REW95" s="31"/>
      <c r="REX95" s="31"/>
      <c r="REY95" s="74"/>
      <c r="REZ95" s="33"/>
      <c r="RFA95" s="76"/>
      <c r="RFB95" s="77"/>
      <c r="RFC95" s="31"/>
      <c r="RFD95" s="31"/>
      <c r="RFE95" s="74"/>
      <c r="RFF95" s="33"/>
      <c r="RFG95" s="76"/>
      <c r="RFH95" s="77"/>
      <c r="RFI95" s="31"/>
      <c r="RFJ95" s="31"/>
      <c r="RFK95" s="74"/>
      <c r="RFL95" s="33"/>
      <c r="RFM95" s="76"/>
      <c r="RFN95" s="77"/>
      <c r="RFO95" s="31"/>
      <c r="RFP95" s="31"/>
      <c r="RFQ95" s="74"/>
      <c r="RFR95" s="33"/>
      <c r="RFS95" s="76"/>
      <c r="RFT95" s="77"/>
      <c r="RFU95" s="31"/>
      <c r="RFV95" s="31"/>
      <c r="RFW95" s="74"/>
      <c r="RFX95" s="33"/>
      <c r="RFY95" s="76"/>
      <c r="RFZ95" s="77"/>
      <c r="RGA95" s="31"/>
      <c r="RGB95" s="31"/>
      <c r="RGC95" s="74"/>
      <c r="RGD95" s="33"/>
      <c r="RGE95" s="76"/>
      <c r="RGF95" s="77"/>
      <c r="RGG95" s="31"/>
      <c r="RGH95" s="31"/>
      <c r="RGI95" s="74"/>
      <c r="RGJ95" s="33"/>
      <c r="RGK95" s="76"/>
      <c r="RGL95" s="77"/>
      <c r="RGM95" s="31"/>
      <c r="RGN95" s="31"/>
      <c r="RGO95" s="74"/>
      <c r="RGP95" s="33"/>
      <c r="RGQ95" s="76"/>
      <c r="RGR95" s="77"/>
      <c r="RGS95" s="31"/>
      <c r="RGT95" s="31"/>
      <c r="RGU95" s="74"/>
      <c r="RGV95" s="33"/>
      <c r="RGW95" s="76"/>
      <c r="RGX95" s="77"/>
      <c r="RGY95" s="31"/>
      <c r="RGZ95" s="31"/>
      <c r="RHA95" s="74"/>
      <c r="RHB95" s="33"/>
      <c r="RHC95" s="76"/>
      <c r="RHD95" s="77"/>
      <c r="RHE95" s="31"/>
      <c r="RHF95" s="31"/>
      <c r="RHG95" s="74"/>
      <c r="RHH95" s="33"/>
      <c r="RHI95" s="76"/>
      <c r="RHJ95" s="77"/>
      <c r="RHK95" s="31"/>
      <c r="RHL95" s="31"/>
      <c r="RHM95" s="74"/>
      <c r="RHN95" s="33"/>
      <c r="RHO95" s="76"/>
      <c r="RHP95" s="77"/>
      <c r="RHQ95" s="31"/>
      <c r="RHR95" s="31"/>
      <c r="RHS95" s="74"/>
      <c r="RHT95" s="33"/>
      <c r="RHU95" s="76"/>
      <c r="RHV95" s="77"/>
      <c r="RHW95" s="31"/>
      <c r="RHX95" s="31"/>
      <c r="RHY95" s="74"/>
      <c r="RHZ95" s="33"/>
      <c r="RIA95" s="76"/>
      <c r="RIB95" s="77"/>
      <c r="RIC95" s="31"/>
      <c r="RID95" s="31"/>
      <c r="RIE95" s="74"/>
      <c r="RIF95" s="33"/>
      <c r="RIG95" s="76"/>
      <c r="RIH95" s="77"/>
      <c r="RII95" s="31"/>
      <c r="RIJ95" s="31"/>
      <c r="RIK95" s="74"/>
      <c r="RIL95" s="33"/>
      <c r="RIM95" s="76"/>
      <c r="RIN95" s="77"/>
      <c r="RIO95" s="31"/>
      <c r="RIP95" s="31"/>
      <c r="RIQ95" s="74"/>
      <c r="RIR95" s="33"/>
      <c r="RIS95" s="76"/>
      <c r="RIT95" s="77"/>
      <c r="RIU95" s="31"/>
      <c r="RIV95" s="31"/>
      <c r="RIW95" s="74"/>
      <c r="RIX95" s="33"/>
      <c r="RIY95" s="76"/>
      <c r="RIZ95" s="77"/>
      <c r="RJA95" s="31"/>
      <c r="RJB95" s="31"/>
      <c r="RJC95" s="74"/>
      <c r="RJD95" s="33"/>
      <c r="RJE95" s="76"/>
      <c r="RJF95" s="77"/>
      <c r="RJG95" s="31"/>
      <c r="RJH95" s="31"/>
      <c r="RJI95" s="74"/>
      <c r="RJJ95" s="33"/>
      <c r="RJK95" s="76"/>
      <c r="RJL95" s="77"/>
      <c r="RJM95" s="31"/>
      <c r="RJN95" s="31"/>
      <c r="RJO95" s="74"/>
      <c r="RJP95" s="33"/>
      <c r="RJQ95" s="76"/>
      <c r="RJR95" s="77"/>
      <c r="RJS95" s="31"/>
      <c r="RJT95" s="31"/>
      <c r="RJU95" s="74"/>
      <c r="RJV95" s="33"/>
      <c r="RJW95" s="76"/>
      <c r="RJX95" s="77"/>
      <c r="RJY95" s="31"/>
      <c r="RJZ95" s="31"/>
      <c r="RKA95" s="74"/>
      <c r="RKB95" s="33"/>
      <c r="RKC95" s="76"/>
      <c r="RKD95" s="77"/>
      <c r="RKE95" s="31"/>
      <c r="RKF95" s="31"/>
      <c r="RKG95" s="74"/>
      <c r="RKH95" s="33"/>
      <c r="RKI95" s="76"/>
      <c r="RKJ95" s="77"/>
      <c r="RKK95" s="31"/>
      <c r="RKL95" s="31"/>
      <c r="RKM95" s="74"/>
      <c r="RKN95" s="33"/>
      <c r="RKO95" s="76"/>
      <c r="RKP95" s="77"/>
      <c r="RKQ95" s="31"/>
      <c r="RKR95" s="31"/>
      <c r="RKS95" s="74"/>
      <c r="RKT95" s="33"/>
      <c r="RKU95" s="76"/>
      <c r="RKV95" s="77"/>
      <c r="RKW95" s="31"/>
      <c r="RKX95" s="31"/>
      <c r="RKY95" s="74"/>
      <c r="RKZ95" s="33"/>
      <c r="RLA95" s="76"/>
      <c r="RLB95" s="77"/>
      <c r="RLC95" s="31"/>
      <c r="RLD95" s="31"/>
      <c r="RLE95" s="74"/>
      <c r="RLF95" s="33"/>
      <c r="RLG95" s="76"/>
      <c r="RLH95" s="77"/>
      <c r="RLI95" s="31"/>
      <c r="RLJ95" s="31"/>
      <c r="RLK95" s="74"/>
      <c r="RLL95" s="33"/>
      <c r="RLM95" s="76"/>
      <c r="RLN95" s="77"/>
      <c r="RLO95" s="31"/>
      <c r="RLP95" s="31"/>
      <c r="RLQ95" s="74"/>
      <c r="RLR95" s="33"/>
      <c r="RLS95" s="76"/>
      <c r="RLT95" s="77"/>
      <c r="RLU95" s="31"/>
      <c r="RLV95" s="31"/>
      <c r="RLW95" s="74"/>
      <c r="RLX95" s="33"/>
      <c r="RLY95" s="76"/>
      <c r="RLZ95" s="77"/>
      <c r="RMA95" s="31"/>
      <c r="RMB95" s="31"/>
      <c r="RMC95" s="74"/>
      <c r="RMD95" s="33"/>
      <c r="RME95" s="76"/>
      <c r="RMF95" s="77"/>
      <c r="RMG95" s="31"/>
      <c r="RMH95" s="31"/>
      <c r="RMI95" s="74"/>
      <c r="RMJ95" s="33"/>
      <c r="RMK95" s="76"/>
      <c r="RML95" s="77"/>
      <c r="RMM95" s="31"/>
      <c r="RMN95" s="31"/>
      <c r="RMO95" s="74"/>
      <c r="RMP95" s="33"/>
      <c r="RMQ95" s="76"/>
      <c r="RMR95" s="77"/>
      <c r="RMS95" s="31"/>
      <c r="RMT95" s="31"/>
      <c r="RMU95" s="74"/>
      <c r="RMV95" s="33"/>
      <c r="RMW95" s="76"/>
      <c r="RMX95" s="77"/>
      <c r="RMY95" s="31"/>
      <c r="RMZ95" s="31"/>
      <c r="RNA95" s="74"/>
      <c r="RNB95" s="33"/>
      <c r="RNC95" s="76"/>
      <c r="RND95" s="77"/>
      <c r="RNE95" s="31"/>
      <c r="RNF95" s="31"/>
      <c r="RNG95" s="74"/>
      <c r="RNH95" s="33"/>
      <c r="RNI95" s="76"/>
      <c r="RNJ95" s="77"/>
      <c r="RNK95" s="31"/>
      <c r="RNL95" s="31"/>
      <c r="RNM95" s="74"/>
      <c r="RNN95" s="33"/>
      <c r="RNO95" s="76"/>
      <c r="RNP95" s="77"/>
      <c r="RNQ95" s="31"/>
      <c r="RNR95" s="31"/>
      <c r="RNS95" s="74"/>
      <c r="RNT95" s="33"/>
      <c r="RNU95" s="76"/>
      <c r="RNV95" s="77"/>
      <c r="RNW95" s="31"/>
      <c r="RNX95" s="31"/>
      <c r="RNY95" s="74"/>
      <c r="RNZ95" s="33"/>
      <c r="ROA95" s="76"/>
      <c r="ROB95" s="77"/>
      <c r="ROC95" s="31"/>
      <c r="ROD95" s="31"/>
      <c r="ROE95" s="74"/>
      <c r="ROF95" s="33"/>
      <c r="ROG95" s="76"/>
      <c r="ROH95" s="77"/>
      <c r="ROI95" s="31"/>
      <c r="ROJ95" s="31"/>
      <c r="ROK95" s="74"/>
      <c r="ROL95" s="33"/>
      <c r="ROM95" s="76"/>
      <c r="RON95" s="77"/>
      <c r="ROO95" s="31"/>
      <c r="ROP95" s="31"/>
      <c r="ROQ95" s="74"/>
      <c r="ROR95" s="33"/>
      <c r="ROS95" s="76"/>
      <c r="ROT95" s="77"/>
      <c r="ROU95" s="31"/>
      <c r="ROV95" s="31"/>
      <c r="ROW95" s="74"/>
      <c r="ROX95" s="33"/>
      <c r="ROY95" s="76"/>
      <c r="ROZ95" s="77"/>
      <c r="RPA95" s="31"/>
      <c r="RPB95" s="31"/>
      <c r="RPC95" s="74"/>
      <c r="RPD95" s="33"/>
      <c r="RPE95" s="76"/>
      <c r="RPF95" s="77"/>
      <c r="RPG95" s="31"/>
      <c r="RPH95" s="31"/>
      <c r="RPI95" s="74"/>
      <c r="RPJ95" s="33"/>
      <c r="RPK95" s="76"/>
      <c r="RPL95" s="77"/>
      <c r="RPM95" s="31"/>
      <c r="RPN95" s="31"/>
      <c r="RPO95" s="74"/>
      <c r="RPP95" s="33"/>
      <c r="RPQ95" s="76"/>
      <c r="RPR95" s="77"/>
      <c r="RPS95" s="31"/>
      <c r="RPT95" s="31"/>
      <c r="RPU95" s="74"/>
      <c r="RPV95" s="33"/>
      <c r="RPW95" s="76"/>
      <c r="RPX95" s="77"/>
      <c r="RPY95" s="31"/>
      <c r="RPZ95" s="31"/>
      <c r="RQA95" s="74"/>
      <c r="RQB95" s="33"/>
      <c r="RQC95" s="76"/>
      <c r="RQD95" s="77"/>
      <c r="RQE95" s="31"/>
      <c r="RQF95" s="31"/>
      <c r="RQG95" s="74"/>
      <c r="RQH95" s="33"/>
      <c r="RQI95" s="76"/>
      <c r="RQJ95" s="77"/>
      <c r="RQK95" s="31"/>
      <c r="RQL95" s="31"/>
      <c r="RQM95" s="74"/>
      <c r="RQN95" s="33"/>
      <c r="RQO95" s="76"/>
      <c r="RQP95" s="77"/>
      <c r="RQQ95" s="31"/>
      <c r="RQR95" s="31"/>
      <c r="RQS95" s="74"/>
      <c r="RQT95" s="33"/>
      <c r="RQU95" s="76"/>
      <c r="RQV95" s="77"/>
      <c r="RQW95" s="31"/>
      <c r="RQX95" s="31"/>
      <c r="RQY95" s="74"/>
      <c r="RQZ95" s="33"/>
      <c r="RRA95" s="76"/>
      <c r="RRB95" s="77"/>
      <c r="RRC95" s="31"/>
      <c r="RRD95" s="31"/>
      <c r="RRE95" s="74"/>
      <c r="RRF95" s="33"/>
      <c r="RRG95" s="76"/>
      <c r="RRH95" s="77"/>
      <c r="RRI95" s="31"/>
      <c r="RRJ95" s="31"/>
      <c r="RRK95" s="74"/>
      <c r="RRL95" s="33"/>
      <c r="RRM95" s="76"/>
      <c r="RRN95" s="77"/>
      <c r="RRO95" s="31"/>
      <c r="RRP95" s="31"/>
      <c r="RRQ95" s="74"/>
      <c r="RRR95" s="33"/>
      <c r="RRS95" s="76"/>
      <c r="RRT95" s="77"/>
      <c r="RRU95" s="31"/>
      <c r="RRV95" s="31"/>
      <c r="RRW95" s="74"/>
      <c r="RRX95" s="33"/>
      <c r="RRY95" s="76"/>
      <c r="RRZ95" s="77"/>
      <c r="RSA95" s="31"/>
      <c r="RSB95" s="31"/>
      <c r="RSC95" s="74"/>
      <c r="RSD95" s="33"/>
      <c r="RSE95" s="76"/>
      <c r="RSF95" s="77"/>
      <c r="RSG95" s="31"/>
      <c r="RSH95" s="31"/>
      <c r="RSI95" s="74"/>
      <c r="RSJ95" s="33"/>
      <c r="RSK95" s="76"/>
      <c r="RSL95" s="77"/>
      <c r="RSM95" s="31"/>
      <c r="RSN95" s="31"/>
      <c r="RSO95" s="74"/>
      <c r="RSP95" s="33"/>
      <c r="RSQ95" s="76"/>
      <c r="RSR95" s="77"/>
      <c r="RSS95" s="31"/>
      <c r="RST95" s="31"/>
      <c r="RSU95" s="74"/>
      <c r="RSV95" s="33"/>
      <c r="RSW95" s="76"/>
      <c r="RSX95" s="77"/>
      <c r="RSY95" s="31"/>
      <c r="RSZ95" s="31"/>
      <c r="RTA95" s="74"/>
      <c r="RTB95" s="33"/>
      <c r="RTC95" s="76"/>
      <c r="RTD95" s="77"/>
      <c r="RTE95" s="31"/>
      <c r="RTF95" s="31"/>
      <c r="RTG95" s="74"/>
      <c r="RTH95" s="33"/>
      <c r="RTI95" s="76"/>
      <c r="RTJ95" s="77"/>
      <c r="RTK95" s="31"/>
      <c r="RTL95" s="31"/>
      <c r="RTM95" s="74"/>
      <c r="RTN95" s="33"/>
      <c r="RTO95" s="76"/>
      <c r="RTP95" s="77"/>
      <c r="RTQ95" s="31"/>
      <c r="RTR95" s="31"/>
      <c r="RTS95" s="74"/>
      <c r="RTT95" s="33"/>
      <c r="RTU95" s="76"/>
      <c r="RTV95" s="77"/>
      <c r="RTW95" s="31"/>
      <c r="RTX95" s="31"/>
      <c r="RTY95" s="74"/>
      <c r="RTZ95" s="33"/>
      <c r="RUA95" s="76"/>
      <c r="RUB95" s="77"/>
      <c r="RUC95" s="31"/>
      <c r="RUD95" s="31"/>
      <c r="RUE95" s="74"/>
      <c r="RUF95" s="33"/>
      <c r="RUG95" s="76"/>
      <c r="RUH95" s="77"/>
      <c r="RUI95" s="31"/>
      <c r="RUJ95" s="31"/>
      <c r="RUK95" s="74"/>
      <c r="RUL95" s="33"/>
      <c r="RUM95" s="76"/>
      <c r="RUN95" s="77"/>
      <c r="RUO95" s="31"/>
      <c r="RUP95" s="31"/>
      <c r="RUQ95" s="74"/>
      <c r="RUR95" s="33"/>
      <c r="RUS95" s="76"/>
      <c r="RUT95" s="77"/>
      <c r="RUU95" s="31"/>
      <c r="RUV95" s="31"/>
      <c r="RUW95" s="74"/>
      <c r="RUX95" s="33"/>
      <c r="RUY95" s="76"/>
      <c r="RUZ95" s="77"/>
      <c r="RVA95" s="31"/>
      <c r="RVB95" s="31"/>
      <c r="RVC95" s="74"/>
      <c r="RVD95" s="33"/>
      <c r="RVE95" s="76"/>
      <c r="RVF95" s="77"/>
      <c r="RVG95" s="31"/>
      <c r="RVH95" s="31"/>
      <c r="RVI95" s="74"/>
      <c r="RVJ95" s="33"/>
      <c r="RVK95" s="76"/>
      <c r="RVL95" s="77"/>
      <c r="RVM95" s="31"/>
      <c r="RVN95" s="31"/>
      <c r="RVO95" s="74"/>
      <c r="RVP95" s="33"/>
      <c r="RVQ95" s="76"/>
      <c r="RVR95" s="77"/>
      <c r="RVS95" s="31"/>
      <c r="RVT95" s="31"/>
      <c r="RVU95" s="74"/>
      <c r="RVV95" s="33"/>
      <c r="RVW95" s="76"/>
      <c r="RVX95" s="77"/>
      <c r="RVY95" s="31"/>
      <c r="RVZ95" s="31"/>
      <c r="RWA95" s="74"/>
      <c r="RWB95" s="33"/>
      <c r="RWC95" s="76"/>
      <c r="RWD95" s="77"/>
      <c r="RWE95" s="31"/>
      <c r="RWF95" s="31"/>
      <c r="RWG95" s="74"/>
      <c r="RWH95" s="33"/>
      <c r="RWI95" s="76"/>
      <c r="RWJ95" s="77"/>
      <c r="RWK95" s="31"/>
      <c r="RWL95" s="31"/>
      <c r="RWM95" s="74"/>
      <c r="RWN95" s="33"/>
      <c r="RWO95" s="76"/>
      <c r="RWP95" s="77"/>
      <c r="RWQ95" s="31"/>
      <c r="RWR95" s="31"/>
      <c r="RWS95" s="74"/>
      <c r="RWT95" s="33"/>
      <c r="RWU95" s="76"/>
      <c r="RWV95" s="77"/>
      <c r="RWW95" s="31"/>
      <c r="RWX95" s="31"/>
      <c r="RWY95" s="74"/>
      <c r="RWZ95" s="33"/>
      <c r="RXA95" s="76"/>
      <c r="RXB95" s="77"/>
      <c r="RXC95" s="31"/>
      <c r="RXD95" s="31"/>
      <c r="RXE95" s="74"/>
      <c r="RXF95" s="33"/>
      <c r="RXG95" s="76"/>
      <c r="RXH95" s="77"/>
      <c r="RXI95" s="31"/>
      <c r="RXJ95" s="31"/>
      <c r="RXK95" s="74"/>
      <c r="RXL95" s="33"/>
      <c r="RXM95" s="76"/>
      <c r="RXN95" s="77"/>
      <c r="RXO95" s="31"/>
      <c r="RXP95" s="31"/>
      <c r="RXQ95" s="74"/>
      <c r="RXR95" s="33"/>
      <c r="RXS95" s="76"/>
      <c r="RXT95" s="77"/>
      <c r="RXU95" s="31"/>
      <c r="RXV95" s="31"/>
      <c r="RXW95" s="74"/>
      <c r="RXX95" s="33"/>
      <c r="RXY95" s="76"/>
      <c r="RXZ95" s="77"/>
      <c r="RYA95" s="31"/>
      <c r="RYB95" s="31"/>
      <c r="RYC95" s="74"/>
      <c r="RYD95" s="33"/>
      <c r="RYE95" s="76"/>
      <c r="RYF95" s="77"/>
      <c r="RYG95" s="31"/>
      <c r="RYH95" s="31"/>
      <c r="RYI95" s="74"/>
      <c r="RYJ95" s="33"/>
      <c r="RYK95" s="76"/>
      <c r="RYL95" s="77"/>
      <c r="RYM95" s="31"/>
      <c r="RYN95" s="31"/>
      <c r="RYO95" s="74"/>
      <c r="RYP95" s="33"/>
      <c r="RYQ95" s="76"/>
      <c r="RYR95" s="77"/>
      <c r="RYS95" s="31"/>
      <c r="RYT95" s="31"/>
      <c r="RYU95" s="74"/>
      <c r="RYV95" s="33"/>
      <c r="RYW95" s="76"/>
      <c r="RYX95" s="77"/>
      <c r="RYY95" s="31"/>
      <c r="RYZ95" s="31"/>
      <c r="RZA95" s="74"/>
      <c r="RZB95" s="33"/>
      <c r="RZC95" s="76"/>
      <c r="RZD95" s="77"/>
      <c r="RZE95" s="31"/>
      <c r="RZF95" s="31"/>
      <c r="RZG95" s="74"/>
      <c r="RZH95" s="33"/>
      <c r="RZI95" s="76"/>
      <c r="RZJ95" s="77"/>
      <c r="RZK95" s="31"/>
      <c r="RZL95" s="31"/>
      <c r="RZM95" s="74"/>
      <c r="RZN95" s="33"/>
      <c r="RZO95" s="76"/>
      <c r="RZP95" s="77"/>
      <c r="RZQ95" s="31"/>
      <c r="RZR95" s="31"/>
      <c r="RZS95" s="74"/>
      <c r="RZT95" s="33"/>
      <c r="RZU95" s="76"/>
      <c r="RZV95" s="77"/>
      <c r="RZW95" s="31"/>
      <c r="RZX95" s="31"/>
      <c r="RZY95" s="74"/>
      <c r="RZZ95" s="33"/>
      <c r="SAA95" s="76"/>
      <c r="SAB95" s="77"/>
      <c r="SAC95" s="31"/>
      <c r="SAD95" s="31"/>
      <c r="SAE95" s="74"/>
      <c r="SAF95" s="33"/>
      <c r="SAG95" s="76"/>
      <c r="SAH95" s="77"/>
      <c r="SAI95" s="31"/>
      <c r="SAJ95" s="31"/>
      <c r="SAK95" s="74"/>
      <c r="SAL95" s="33"/>
      <c r="SAM95" s="76"/>
      <c r="SAN95" s="77"/>
      <c r="SAO95" s="31"/>
      <c r="SAP95" s="31"/>
      <c r="SAQ95" s="74"/>
      <c r="SAR95" s="33"/>
      <c r="SAS95" s="76"/>
      <c r="SAT95" s="77"/>
      <c r="SAU95" s="31"/>
      <c r="SAV95" s="31"/>
      <c r="SAW95" s="74"/>
      <c r="SAX95" s="33"/>
      <c r="SAY95" s="76"/>
      <c r="SAZ95" s="77"/>
      <c r="SBA95" s="31"/>
      <c r="SBB95" s="31"/>
      <c r="SBC95" s="74"/>
      <c r="SBD95" s="33"/>
      <c r="SBE95" s="76"/>
      <c r="SBF95" s="77"/>
      <c r="SBG95" s="31"/>
      <c r="SBH95" s="31"/>
      <c r="SBI95" s="74"/>
      <c r="SBJ95" s="33"/>
      <c r="SBK95" s="76"/>
      <c r="SBL95" s="77"/>
      <c r="SBM95" s="31"/>
      <c r="SBN95" s="31"/>
      <c r="SBO95" s="74"/>
      <c r="SBP95" s="33"/>
      <c r="SBQ95" s="76"/>
      <c r="SBR95" s="77"/>
      <c r="SBS95" s="31"/>
      <c r="SBT95" s="31"/>
      <c r="SBU95" s="74"/>
      <c r="SBV95" s="33"/>
      <c r="SBW95" s="76"/>
      <c r="SBX95" s="77"/>
      <c r="SBY95" s="31"/>
      <c r="SBZ95" s="31"/>
      <c r="SCA95" s="74"/>
      <c r="SCB95" s="33"/>
      <c r="SCC95" s="76"/>
      <c r="SCD95" s="77"/>
      <c r="SCE95" s="31"/>
      <c r="SCF95" s="31"/>
      <c r="SCG95" s="74"/>
      <c r="SCH95" s="33"/>
      <c r="SCI95" s="76"/>
      <c r="SCJ95" s="77"/>
      <c r="SCK95" s="31"/>
      <c r="SCL95" s="31"/>
      <c r="SCM95" s="74"/>
      <c r="SCN95" s="33"/>
      <c r="SCO95" s="76"/>
      <c r="SCP95" s="77"/>
      <c r="SCQ95" s="31"/>
      <c r="SCR95" s="31"/>
      <c r="SCS95" s="74"/>
      <c r="SCT95" s="33"/>
      <c r="SCU95" s="76"/>
      <c r="SCV95" s="77"/>
      <c r="SCW95" s="31"/>
      <c r="SCX95" s="31"/>
      <c r="SCY95" s="74"/>
      <c r="SCZ95" s="33"/>
      <c r="SDA95" s="76"/>
      <c r="SDB95" s="77"/>
      <c r="SDC95" s="31"/>
      <c r="SDD95" s="31"/>
      <c r="SDE95" s="74"/>
      <c r="SDF95" s="33"/>
      <c r="SDG95" s="76"/>
      <c r="SDH95" s="77"/>
      <c r="SDI95" s="31"/>
      <c r="SDJ95" s="31"/>
      <c r="SDK95" s="74"/>
      <c r="SDL95" s="33"/>
      <c r="SDM95" s="76"/>
      <c r="SDN95" s="77"/>
      <c r="SDO95" s="31"/>
      <c r="SDP95" s="31"/>
      <c r="SDQ95" s="74"/>
      <c r="SDR95" s="33"/>
      <c r="SDS95" s="76"/>
      <c r="SDT95" s="77"/>
      <c r="SDU95" s="31"/>
      <c r="SDV95" s="31"/>
      <c r="SDW95" s="74"/>
      <c r="SDX95" s="33"/>
      <c r="SDY95" s="76"/>
      <c r="SDZ95" s="77"/>
      <c r="SEA95" s="31"/>
      <c r="SEB95" s="31"/>
      <c r="SEC95" s="74"/>
      <c r="SED95" s="33"/>
      <c r="SEE95" s="76"/>
      <c r="SEF95" s="77"/>
      <c r="SEG95" s="31"/>
      <c r="SEH95" s="31"/>
      <c r="SEI95" s="74"/>
      <c r="SEJ95" s="33"/>
      <c r="SEK95" s="76"/>
      <c r="SEL95" s="77"/>
      <c r="SEM95" s="31"/>
      <c r="SEN95" s="31"/>
      <c r="SEO95" s="74"/>
      <c r="SEP95" s="33"/>
      <c r="SEQ95" s="76"/>
      <c r="SER95" s="77"/>
      <c r="SES95" s="31"/>
      <c r="SET95" s="31"/>
      <c r="SEU95" s="74"/>
      <c r="SEV95" s="33"/>
      <c r="SEW95" s="76"/>
      <c r="SEX95" s="77"/>
      <c r="SEY95" s="31"/>
      <c r="SEZ95" s="31"/>
      <c r="SFA95" s="74"/>
      <c r="SFB95" s="33"/>
      <c r="SFC95" s="76"/>
      <c r="SFD95" s="77"/>
      <c r="SFE95" s="31"/>
      <c r="SFF95" s="31"/>
      <c r="SFG95" s="74"/>
      <c r="SFH95" s="33"/>
      <c r="SFI95" s="76"/>
      <c r="SFJ95" s="77"/>
      <c r="SFK95" s="31"/>
      <c r="SFL95" s="31"/>
      <c r="SFM95" s="74"/>
      <c r="SFN95" s="33"/>
      <c r="SFO95" s="76"/>
      <c r="SFP95" s="77"/>
      <c r="SFQ95" s="31"/>
      <c r="SFR95" s="31"/>
      <c r="SFS95" s="74"/>
      <c r="SFT95" s="33"/>
      <c r="SFU95" s="76"/>
      <c r="SFV95" s="77"/>
      <c r="SFW95" s="31"/>
      <c r="SFX95" s="31"/>
      <c r="SFY95" s="74"/>
      <c r="SFZ95" s="33"/>
      <c r="SGA95" s="76"/>
      <c r="SGB95" s="77"/>
      <c r="SGC95" s="31"/>
      <c r="SGD95" s="31"/>
      <c r="SGE95" s="74"/>
      <c r="SGF95" s="33"/>
      <c r="SGG95" s="76"/>
      <c r="SGH95" s="77"/>
      <c r="SGI95" s="31"/>
      <c r="SGJ95" s="31"/>
      <c r="SGK95" s="74"/>
      <c r="SGL95" s="33"/>
      <c r="SGM95" s="76"/>
      <c r="SGN95" s="77"/>
      <c r="SGO95" s="31"/>
      <c r="SGP95" s="31"/>
      <c r="SGQ95" s="74"/>
      <c r="SGR95" s="33"/>
      <c r="SGS95" s="76"/>
      <c r="SGT95" s="77"/>
      <c r="SGU95" s="31"/>
      <c r="SGV95" s="31"/>
      <c r="SGW95" s="74"/>
      <c r="SGX95" s="33"/>
      <c r="SGY95" s="76"/>
      <c r="SGZ95" s="77"/>
      <c r="SHA95" s="31"/>
      <c r="SHB95" s="31"/>
      <c r="SHC95" s="74"/>
      <c r="SHD95" s="33"/>
      <c r="SHE95" s="76"/>
      <c r="SHF95" s="77"/>
      <c r="SHG95" s="31"/>
      <c r="SHH95" s="31"/>
      <c r="SHI95" s="74"/>
      <c r="SHJ95" s="33"/>
      <c r="SHK95" s="76"/>
      <c r="SHL95" s="77"/>
      <c r="SHM95" s="31"/>
      <c r="SHN95" s="31"/>
      <c r="SHO95" s="74"/>
      <c r="SHP95" s="33"/>
      <c r="SHQ95" s="76"/>
      <c r="SHR95" s="77"/>
      <c r="SHS95" s="31"/>
      <c r="SHT95" s="31"/>
      <c r="SHU95" s="74"/>
      <c r="SHV95" s="33"/>
      <c r="SHW95" s="76"/>
      <c r="SHX95" s="77"/>
      <c r="SHY95" s="31"/>
      <c r="SHZ95" s="31"/>
      <c r="SIA95" s="74"/>
      <c r="SIB95" s="33"/>
      <c r="SIC95" s="76"/>
      <c r="SID95" s="77"/>
      <c r="SIE95" s="31"/>
      <c r="SIF95" s="31"/>
      <c r="SIG95" s="74"/>
      <c r="SIH95" s="33"/>
      <c r="SII95" s="76"/>
      <c r="SIJ95" s="77"/>
      <c r="SIK95" s="31"/>
      <c r="SIL95" s="31"/>
      <c r="SIM95" s="74"/>
      <c r="SIN95" s="33"/>
      <c r="SIO95" s="76"/>
      <c r="SIP95" s="77"/>
      <c r="SIQ95" s="31"/>
      <c r="SIR95" s="31"/>
      <c r="SIS95" s="74"/>
      <c r="SIT95" s="33"/>
      <c r="SIU95" s="76"/>
      <c r="SIV95" s="77"/>
      <c r="SIW95" s="31"/>
      <c r="SIX95" s="31"/>
      <c r="SIY95" s="74"/>
      <c r="SIZ95" s="33"/>
      <c r="SJA95" s="76"/>
      <c r="SJB95" s="77"/>
      <c r="SJC95" s="31"/>
      <c r="SJD95" s="31"/>
      <c r="SJE95" s="74"/>
      <c r="SJF95" s="33"/>
      <c r="SJG95" s="76"/>
      <c r="SJH95" s="77"/>
      <c r="SJI95" s="31"/>
      <c r="SJJ95" s="31"/>
      <c r="SJK95" s="74"/>
      <c r="SJL95" s="33"/>
      <c r="SJM95" s="76"/>
      <c r="SJN95" s="77"/>
      <c r="SJO95" s="31"/>
      <c r="SJP95" s="31"/>
      <c r="SJQ95" s="74"/>
      <c r="SJR95" s="33"/>
      <c r="SJS95" s="76"/>
      <c r="SJT95" s="77"/>
      <c r="SJU95" s="31"/>
      <c r="SJV95" s="31"/>
      <c r="SJW95" s="74"/>
      <c r="SJX95" s="33"/>
      <c r="SJY95" s="76"/>
      <c r="SJZ95" s="77"/>
      <c r="SKA95" s="31"/>
      <c r="SKB95" s="31"/>
      <c r="SKC95" s="74"/>
      <c r="SKD95" s="33"/>
      <c r="SKE95" s="76"/>
      <c r="SKF95" s="77"/>
      <c r="SKG95" s="31"/>
      <c r="SKH95" s="31"/>
      <c r="SKI95" s="74"/>
      <c r="SKJ95" s="33"/>
      <c r="SKK95" s="76"/>
      <c r="SKL95" s="77"/>
      <c r="SKM95" s="31"/>
      <c r="SKN95" s="31"/>
      <c r="SKO95" s="74"/>
      <c r="SKP95" s="33"/>
      <c r="SKQ95" s="76"/>
      <c r="SKR95" s="77"/>
      <c r="SKS95" s="31"/>
      <c r="SKT95" s="31"/>
      <c r="SKU95" s="74"/>
      <c r="SKV95" s="33"/>
      <c r="SKW95" s="76"/>
      <c r="SKX95" s="77"/>
      <c r="SKY95" s="31"/>
      <c r="SKZ95" s="31"/>
      <c r="SLA95" s="74"/>
      <c r="SLB95" s="33"/>
      <c r="SLC95" s="76"/>
      <c r="SLD95" s="77"/>
      <c r="SLE95" s="31"/>
      <c r="SLF95" s="31"/>
      <c r="SLG95" s="74"/>
      <c r="SLH95" s="33"/>
      <c r="SLI95" s="76"/>
      <c r="SLJ95" s="77"/>
      <c r="SLK95" s="31"/>
      <c r="SLL95" s="31"/>
      <c r="SLM95" s="74"/>
      <c r="SLN95" s="33"/>
      <c r="SLO95" s="76"/>
      <c r="SLP95" s="77"/>
      <c r="SLQ95" s="31"/>
      <c r="SLR95" s="31"/>
      <c r="SLS95" s="74"/>
      <c r="SLT95" s="33"/>
      <c r="SLU95" s="76"/>
      <c r="SLV95" s="77"/>
      <c r="SLW95" s="31"/>
      <c r="SLX95" s="31"/>
      <c r="SLY95" s="74"/>
      <c r="SLZ95" s="33"/>
      <c r="SMA95" s="76"/>
      <c r="SMB95" s="77"/>
      <c r="SMC95" s="31"/>
      <c r="SMD95" s="31"/>
      <c r="SME95" s="74"/>
      <c r="SMF95" s="33"/>
      <c r="SMG95" s="76"/>
      <c r="SMH95" s="77"/>
      <c r="SMI95" s="31"/>
      <c r="SMJ95" s="31"/>
      <c r="SMK95" s="74"/>
      <c r="SML95" s="33"/>
      <c r="SMM95" s="76"/>
      <c r="SMN95" s="77"/>
      <c r="SMO95" s="31"/>
      <c r="SMP95" s="31"/>
      <c r="SMQ95" s="74"/>
      <c r="SMR95" s="33"/>
      <c r="SMS95" s="76"/>
      <c r="SMT95" s="77"/>
      <c r="SMU95" s="31"/>
      <c r="SMV95" s="31"/>
      <c r="SMW95" s="74"/>
      <c r="SMX95" s="33"/>
      <c r="SMY95" s="76"/>
      <c r="SMZ95" s="77"/>
      <c r="SNA95" s="31"/>
      <c r="SNB95" s="31"/>
      <c r="SNC95" s="74"/>
      <c r="SND95" s="33"/>
      <c r="SNE95" s="76"/>
      <c r="SNF95" s="77"/>
      <c r="SNG95" s="31"/>
      <c r="SNH95" s="31"/>
      <c r="SNI95" s="74"/>
      <c r="SNJ95" s="33"/>
      <c r="SNK95" s="76"/>
      <c r="SNL95" s="77"/>
      <c r="SNM95" s="31"/>
      <c r="SNN95" s="31"/>
      <c r="SNO95" s="74"/>
      <c r="SNP95" s="33"/>
      <c r="SNQ95" s="76"/>
      <c r="SNR95" s="77"/>
      <c r="SNS95" s="31"/>
      <c r="SNT95" s="31"/>
      <c r="SNU95" s="74"/>
      <c r="SNV95" s="33"/>
      <c r="SNW95" s="76"/>
      <c r="SNX95" s="77"/>
      <c r="SNY95" s="31"/>
      <c r="SNZ95" s="31"/>
      <c r="SOA95" s="74"/>
      <c r="SOB95" s="33"/>
      <c r="SOC95" s="76"/>
      <c r="SOD95" s="77"/>
      <c r="SOE95" s="31"/>
      <c r="SOF95" s="31"/>
      <c r="SOG95" s="74"/>
      <c r="SOH95" s="33"/>
      <c r="SOI95" s="76"/>
      <c r="SOJ95" s="77"/>
      <c r="SOK95" s="31"/>
      <c r="SOL95" s="31"/>
      <c r="SOM95" s="74"/>
      <c r="SON95" s="33"/>
      <c r="SOO95" s="76"/>
      <c r="SOP95" s="77"/>
      <c r="SOQ95" s="31"/>
      <c r="SOR95" s="31"/>
      <c r="SOS95" s="74"/>
      <c r="SOT95" s="33"/>
      <c r="SOU95" s="76"/>
      <c r="SOV95" s="77"/>
      <c r="SOW95" s="31"/>
      <c r="SOX95" s="31"/>
      <c r="SOY95" s="74"/>
      <c r="SOZ95" s="33"/>
      <c r="SPA95" s="76"/>
      <c r="SPB95" s="77"/>
      <c r="SPC95" s="31"/>
      <c r="SPD95" s="31"/>
      <c r="SPE95" s="74"/>
      <c r="SPF95" s="33"/>
      <c r="SPG95" s="76"/>
      <c r="SPH95" s="77"/>
      <c r="SPI95" s="31"/>
      <c r="SPJ95" s="31"/>
      <c r="SPK95" s="74"/>
      <c r="SPL95" s="33"/>
      <c r="SPM95" s="76"/>
      <c r="SPN95" s="77"/>
      <c r="SPO95" s="31"/>
      <c r="SPP95" s="31"/>
      <c r="SPQ95" s="74"/>
      <c r="SPR95" s="33"/>
      <c r="SPS95" s="76"/>
      <c r="SPT95" s="77"/>
      <c r="SPU95" s="31"/>
      <c r="SPV95" s="31"/>
      <c r="SPW95" s="74"/>
      <c r="SPX95" s="33"/>
      <c r="SPY95" s="76"/>
      <c r="SPZ95" s="77"/>
      <c r="SQA95" s="31"/>
      <c r="SQB95" s="31"/>
      <c r="SQC95" s="74"/>
      <c r="SQD95" s="33"/>
      <c r="SQE95" s="76"/>
      <c r="SQF95" s="77"/>
      <c r="SQG95" s="31"/>
      <c r="SQH95" s="31"/>
      <c r="SQI95" s="74"/>
      <c r="SQJ95" s="33"/>
      <c r="SQK95" s="76"/>
      <c r="SQL95" s="77"/>
      <c r="SQM95" s="31"/>
      <c r="SQN95" s="31"/>
      <c r="SQO95" s="74"/>
      <c r="SQP95" s="33"/>
      <c r="SQQ95" s="76"/>
      <c r="SQR95" s="77"/>
      <c r="SQS95" s="31"/>
      <c r="SQT95" s="31"/>
      <c r="SQU95" s="74"/>
      <c r="SQV95" s="33"/>
      <c r="SQW95" s="76"/>
      <c r="SQX95" s="77"/>
      <c r="SQY95" s="31"/>
      <c r="SQZ95" s="31"/>
      <c r="SRA95" s="74"/>
      <c r="SRB95" s="33"/>
      <c r="SRC95" s="76"/>
      <c r="SRD95" s="77"/>
      <c r="SRE95" s="31"/>
      <c r="SRF95" s="31"/>
      <c r="SRG95" s="74"/>
      <c r="SRH95" s="33"/>
      <c r="SRI95" s="76"/>
      <c r="SRJ95" s="77"/>
      <c r="SRK95" s="31"/>
      <c r="SRL95" s="31"/>
      <c r="SRM95" s="74"/>
      <c r="SRN95" s="33"/>
      <c r="SRO95" s="76"/>
      <c r="SRP95" s="77"/>
      <c r="SRQ95" s="31"/>
      <c r="SRR95" s="31"/>
      <c r="SRS95" s="74"/>
      <c r="SRT95" s="33"/>
      <c r="SRU95" s="76"/>
      <c r="SRV95" s="77"/>
      <c r="SRW95" s="31"/>
      <c r="SRX95" s="31"/>
      <c r="SRY95" s="74"/>
      <c r="SRZ95" s="33"/>
      <c r="SSA95" s="76"/>
      <c r="SSB95" s="77"/>
      <c r="SSC95" s="31"/>
      <c r="SSD95" s="31"/>
      <c r="SSE95" s="74"/>
      <c r="SSF95" s="33"/>
      <c r="SSG95" s="76"/>
      <c r="SSH95" s="77"/>
      <c r="SSI95" s="31"/>
      <c r="SSJ95" s="31"/>
      <c r="SSK95" s="74"/>
      <c r="SSL95" s="33"/>
      <c r="SSM95" s="76"/>
      <c r="SSN95" s="77"/>
      <c r="SSO95" s="31"/>
      <c r="SSP95" s="31"/>
      <c r="SSQ95" s="74"/>
      <c r="SSR95" s="33"/>
      <c r="SSS95" s="76"/>
      <c r="SST95" s="77"/>
      <c r="SSU95" s="31"/>
      <c r="SSV95" s="31"/>
      <c r="SSW95" s="74"/>
      <c r="SSX95" s="33"/>
      <c r="SSY95" s="76"/>
      <c r="SSZ95" s="77"/>
      <c r="STA95" s="31"/>
      <c r="STB95" s="31"/>
      <c r="STC95" s="74"/>
      <c r="STD95" s="33"/>
      <c r="STE95" s="76"/>
      <c r="STF95" s="77"/>
      <c r="STG95" s="31"/>
      <c r="STH95" s="31"/>
      <c r="STI95" s="74"/>
      <c r="STJ95" s="33"/>
      <c r="STK95" s="76"/>
      <c r="STL95" s="77"/>
      <c r="STM95" s="31"/>
      <c r="STN95" s="31"/>
      <c r="STO95" s="74"/>
      <c r="STP95" s="33"/>
      <c r="STQ95" s="76"/>
      <c r="STR95" s="77"/>
      <c r="STS95" s="31"/>
      <c r="STT95" s="31"/>
      <c r="STU95" s="74"/>
      <c r="STV95" s="33"/>
      <c r="STW95" s="76"/>
      <c r="STX95" s="77"/>
      <c r="STY95" s="31"/>
      <c r="STZ95" s="31"/>
      <c r="SUA95" s="74"/>
      <c r="SUB95" s="33"/>
      <c r="SUC95" s="76"/>
      <c r="SUD95" s="77"/>
      <c r="SUE95" s="31"/>
      <c r="SUF95" s="31"/>
      <c r="SUG95" s="74"/>
      <c r="SUH95" s="33"/>
      <c r="SUI95" s="76"/>
      <c r="SUJ95" s="77"/>
      <c r="SUK95" s="31"/>
      <c r="SUL95" s="31"/>
      <c r="SUM95" s="74"/>
      <c r="SUN95" s="33"/>
      <c r="SUO95" s="76"/>
      <c r="SUP95" s="77"/>
      <c r="SUQ95" s="31"/>
      <c r="SUR95" s="31"/>
      <c r="SUS95" s="74"/>
      <c r="SUT95" s="33"/>
      <c r="SUU95" s="76"/>
      <c r="SUV95" s="77"/>
      <c r="SUW95" s="31"/>
      <c r="SUX95" s="31"/>
      <c r="SUY95" s="74"/>
      <c r="SUZ95" s="33"/>
      <c r="SVA95" s="76"/>
      <c r="SVB95" s="77"/>
      <c r="SVC95" s="31"/>
      <c r="SVD95" s="31"/>
      <c r="SVE95" s="74"/>
      <c r="SVF95" s="33"/>
      <c r="SVG95" s="76"/>
      <c r="SVH95" s="77"/>
      <c r="SVI95" s="31"/>
      <c r="SVJ95" s="31"/>
      <c r="SVK95" s="74"/>
      <c r="SVL95" s="33"/>
      <c r="SVM95" s="76"/>
      <c r="SVN95" s="77"/>
      <c r="SVO95" s="31"/>
      <c r="SVP95" s="31"/>
      <c r="SVQ95" s="74"/>
      <c r="SVR95" s="33"/>
      <c r="SVS95" s="76"/>
      <c r="SVT95" s="77"/>
      <c r="SVU95" s="31"/>
      <c r="SVV95" s="31"/>
      <c r="SVW95" s="74"/>
      <c r="SVX95" s="33"/>
      <c r="SVY95" s="76"/>
      <c r="SVZ95" s="77"/>
      <c r="SWA95" s="31"/>
      <c r="SWB95" s="31"/>
      <c r="SWC95" s="74"/>
      <c r="SWD95" s="33"/>
      <c r="SWE95" s="76"/>
      <c r="SWF95" s="77"/>
      <c r="SWG95" s="31"/>
      <c r="SWH95" s="31"/>
      <c r="SWI95" s="74"/>
      <c r="SWJ95" s="33"/>
      <c r="SWK95" s="76"/>
      <c r="SWL95" s="77"/>
      <c r="SWM95" s="31"/>
      <c r="SWN95" s="31"/>
      <c r="SWO95" s="74"/>
      <c r="SWP95" s="33"/>
      <c r="SWQ95" s="76"/>
      <c r="SWR95" s="77"/>
      <c r="SWS95" s="31"/>
      <c r="SWT95" s="31"/>
      <c r="SWU95" s="74"/>
      <c r="SWV95" s="33"/>
      <c r="SWW95" s="76"/>
      <c r="SWX95" s="77"/>
      <c r="SWY95" s="31"/>
      <c r="SWZ95" s="31"/>
      <c r="SXA95" s="74"/>
      <c r="SXB95" s="33"/>
      <c r="SXC95" s="76"/>
      <c r="SXD95" s="77"/>
      <c r="SXE95" s="31"/>
      <c r="SXF95" s="31"/>
      <c r="SXG95" s="74"/>
      <c r="SXH95" s="33"/>
      <c r="SXI95" s="76"/>
      <c r="SXJ95" s="77"/>
      <c r="SXK95" s="31"/>
      <c r="SXL95" s="31"/>
      <c r="SXM95" s="74"/>
      <c r="SXN95" s="33"/>
      <c r="SXO95" s="76"/>
      <c r="SXP95" s="77"/>
      <c r="SXQ95" s="31"/>
      <c r="SXR95" s="31"/>
      <c r="SXS95" s="74"/>
      <c r="SXT95" s="33"/>
      <c r="SXU95" s="76"/>
      <c r="SXV95" s="77"/>
      <c r="SXW95" s="31"/>
      <c r="SXX95" s="31"/>
      <c r="SXY95" s="74"/>
      <c r="SXZ95" s="33"/>
      <c r="SYA95" s="76"/>
      <c r="SYB95" s="77"/>
      <c r="SYC95" s="31"/>
      <c r="SYD95" s="31"/>
      <c r="SYE95" s="74"/>
      <c r="SYF95" s="33"/>
      <c r="SYG95" s="76"/>
      <c r="SYH95" s="77"/>
      <c r="SYI95" s="31"/>
      <c r="SYJ95" s="31"/>
      <c r="SYK95" s="74"/>
      <c r="SYL95" s="33"/>
      <c r="SYM95" s="76"/>
      <c r="SYN95" s="77"/>
      <c r="SYO95" s="31"/>
      <c r="SYP95" s="31"/>
      <c r="SYQ95" s="74"/>
      <c r="SYR95" s="33"/>
      <c r="SYS95" s="76"/>
      <c r="SYT95" s="77"/>
      <c r="SYU95" s="31"/>
      <c r="SYV95" s="31"/>
      <c r="SYW95" s="74"/>
      <c r="SYX95" s="33"/>
      <c r="SYY95" s="76"/>
      <c r="SYZ95" s="77"/>
      <c r="SZA95" s="31"/>
      <c r="SZB95" s="31"/>
      <c r="SZC95" s="74"/>
      <c r="SZD95" s="33"/>
      <c r="SZE95" s="76"/>
      <c r="SZF95" s="77"/>
      <c r="SZG95" s="31"/>
      <c r="SZH95" s="31"/>
      <c r="SZI95" s="74"/>
      <c r="SZJ95" s="33"/>
      <c r="SZK95" s="76"/>
      <c r="SZL95" s="77"/>
      <c r="SZM95" s="31"/>
      <c r="SZN95" s="31"/>
      <c r="SZO95" s="74"/>
      <c r="SZP95" s="33"/>
      <c r="SZQ95" s="76"/>
      <c r="SZR95" s="77"/>
      <c r="SZS95" s="31"/>
      <c r="SZT95" s="31"/>
      <c r="SZU95" s="74"/>
      <c r="SZV95" s="33"/>
      <c r="SZW95" s="76"/>
      <c r="SZX95" s="77"/>
      <c r="SZY95" s="31"/>
      <c r="SZZ95" s="31"/>
      <c r="TAA95" s="74"/>
      <c r="TAB95" s="33"/>
      <c r="TAC95" s="76"/>
      <c r="TAD95" s="77"/>
      <c r="TAE95" s="31"/>
      <c r="TAF95" s="31"/>
      <c r="TAG95" s="74"/>
      <c r="TAH95" s="33"/>
      <c r="TAI95" s="76"/>
      <c r="TAJ95" s="77"/>
      <c r="TAK95" s="31"/>
      <c r="TAL95" s="31"/>
      <c r="TAM95" s="74"/>
      <c r="TAN95" s="33"/>
      <c r="TAO95" s="76"/>
      <c r="TAP95" s="77"/>
      <c r="TAQ95" s="31"/>
      <c r="TAR95" s="31"/>
      <c r="TAS95" s="74"/>
      <c r="TAT95" s="33"/>
      <c r="TAU95" s="76"/>
      <c r="TAV95" s="77"/>
      <c r="TAW95" s="31"/>
      <c r="TAX95" s="31"/>
      <c r="TAY95" s="74"/>
      <c r="TAZ95" s="33"/>
      <c r="TBA95" s="76"/>
      <c r="TBB95" s="77"/>
      <c r="TBC95" s="31"/>
      <c r="TBD95" s="31"/>
      <c r="TBE95" s="74"/>
      <c r="TBF95" s="33"/>
      <c r="TBG95" s="76"/>
      <c r="TBH95" s="77"/>
      <c r="TBI95" s="31"/>
      <c r="TBJ95" s="31"/>
      <c r="TBK95" s="74"/>
      <c r="TBL95" s="33"/>
      <c r="TBM95" s="76"/>
      <c r="TBN95" s="77"/>
      <c r="TBO95" s="31"/>
      <c r="TBP95" s="31"/>
      <c r="TBQ95" s="74"/>
      <c r="TBR95" s="33"/>
      <c r="TBS95" s="76"/>
      <c r="TBT95" s="77"/>
      <c r="TBU95" s="31"/>
      <c r="TBV95" s="31"/>
      <c r="TBW95" s="74"/>
      <c r="TBX95" s="33"/>
      <c r="TBY95" s="76"/>
      <c r="TBZ95" s="77"/>
      <c r="TCA95" s="31"/>
      <c r="TCB95" s="31"/>
      <c r="TCC95" s="74"/>
      <c r="TCD95" s="33"/>
      <c r="TCE95" s="76"/>
      <c r="TCF95" s="77"/>
      <c r="TCG95" s="31"/>
      <c r="TCH95" s="31"/>
      <c r="TCI95" s="74"/>
      <c r="TCJ95" s="33"/>
      <c r="TCK95" s="76"/>
      <c r="TCL95" s="77"/>
      <c r="TCM95" s="31"/>
      <c r="TCN95" s="31"/>
      <c r="TCO95" s="74"/>
      <c r="TCP95" s="33"/>
      <c r="TCQ95" s="76"/>
      <c r="TCR95" s="77"/>
      <c r="TCS95" s="31"/>
      <c r="TCT95" s="31"/>
      <c r="TCU95" s="74"/>
      <c r="TCV95" s="33"/>
      <c r="TCW95" s="76"/>
      <c r="TCX95" s="77"/>
      <c r="TCY95" s="31"/>
      <c r="TCZ95" s="31"/>
      <c r="TDA95" s="74"/>
      <c r="TDB95" s="33"/>
      <c r="TDC95" s="76"/>
      <c r="TDD95" s="77"/>
      <c r="TDE95" s="31"/>
      <c r="TDF95" s="31"/>
      <c r="TDG95" s="74"/>
      <c r="TDH95" s="33"/>
      <c r="TDI95" s="76"/>
      <c r="TDJ95" s="77"/>
      <c r="TDK95" s="31"/>
      <c r="TDL95" s="31"/>
      <c r="TDM95" s="74"/>
      <c r="TDN95" s="33"/>
      <c r="TDO95" s="76"/>
      <c r="TDP95" s="77"/>
      <c r="TDQ95" s="31"/>
      <c r="TDR95" s="31"/>
      <c r="TDS95" s="74"/>
      <c r="TDT95" s="33"/>
      <c r="TDU95" s="76"/>
      <c r="TDV95" s="77"/>
      <c r="TDW95" s="31"/>
      <c r="TDX95" s="31"/>
      <c r="TDY95" s="74"/>
      <c r="TDZ95" s="33"/>
      <c r="TEA95" s="76"/>
      <c r="TEB95" s="77"/>
      <c r="TEC95" s="31"/>
      <c r="TED95" s="31"/>
      <c r="TEE95" s="74"/>
      <c r="TEF95" s="33"/>
      <c r="TEG95" s="76"/>
      <c r="TEH95" s="77"/>
      <c r="TEI95" s="31"/>
      <c r="TEJ95" s="31"/>
      <c r="TEK95" s="74"/>
      <c r="TEL95" s="33"/>
      <c r="TEM95" s="76"/>
      <c r="TEN95" s="77"/>
      <c r="TEO95" s="31"/>
      <c r="TEP95" s="31"/>
      <c r="TEQ95" s="74"/>
      <c r="TER95" s="33"/>
      <c r="TES95" s="76"/>
      <c r="TET95" s="77"/>
      <c r="TEU95" s="31"/>
      <c r="TEV95" s="31"/>
      <c r="TEW95" s="74"/>
      <c r="TEX95" s="33"/>
      <c r="TEY95" s="76"/>
      <c r="TEZ95" s="77"/>
      <c r="TFA95" s="31"/>
      <c r="TFB95" s="31"/>
      <c r="TFC95" s="74"/>
      <c r="TFD95" s="33"/>
      <c r="TFE95" s="76"/>
      <c r="TFF95" s="77"/>
      <c r="TFG95" s="31"/>
      <c r="TFH95" s="31"/>
      <c r="TFI95" s="74"/>
      <c r="TFJ95" s="33"/>
      <c r="TFK95" s="76"/>
      <c r="TFL95" s="77"/>
      <c r="TFM95" s="31"/>
      <c r="TFN95" s="31"/>
      <c r="TFO95" s="74"/>
      <c r="TFP95" s="33"/>
      <c r="TFQ95" s="76"/>
      <c r="TFR95" s="77"/>
      <c r="TFS95" s="31"/>
      <c r="TFT95" s="31"/>
      <c r="TFU95" s="74"/>
      <c r="TFV95" s="33"/>
      <c r="TFW95" s="76"/>
      <c r="TFX95" s="77"/>
      <c r="TFY95" s="31"/>
      <c r="TFZ95" s="31"/>
      <c r="TGA95" s="74"/>
      <c r="TGB95" s="33"/>
      <c r="TGC95" s="76"/>
      <c r="TGD95" s="77"/>
      <c r="TGE95" s="31"/>
      <c r="TGF95" s="31"/>
      <c r="TGG95" s="74"/>
      <c r="TGH95" s="33"/>
      <c r="TGI95" s="76"/>
      <c r="TGJ95" s="77"/>
      <c r="TGK95" s="31"/>
      <c r="TGL95" s="31"/>
      <c r="TGM95" s="74"/>
      <c r="TGN95" s="33"/>
      <c r="TGO95" s="76"/>
      <c r="TGP95" s="77"/>
      <c r="TGQ95" s="31"/>
      <c r="TGR95" s="31"/>
      <c r="TGS95" s="74"/>
      <c r="TGT95" s="33"/>
      <c r="TGU95" s="76"/>
      <c r="TGV95" s="77"/>
      <c r="TGW95" s="31"/>
      <c r="TGX95" s="31"/>
      <c r="TGY95" s="74"/>
      <c r="TGZ95" s="33"/>
      <c r="THA95" s="76"/>
      <c r="THB95" s="77"/>
      <c r="THC95" s="31"/>
      <c r="THD95" s="31"/>
      <c r="THE95" s="74"/>
      <c r="THF95" s="33"/>
      <c r="THG95" s="76"/>
      <c r="THH95" s="77"/>
      <c r="THI95" s="31"/>
      <c r="THJ95" s="31"/>
      <c r="THK95" s="74"/>
      <c r="THL95" s="33"/>
      <c r="THM95" s="76"/>
      <c r="THN95" s="77"/>
      <c r="THO95" s="31"/>
      <c r="THP95" s="31"/>
      <c r="THQ95" s="74"/>
      <c r="THR95" s="33"/>
      <c r="THS95" s="76"/>
      <c r="THT95" s="77"/>
      <c r="THU95" s="31"/>
      <c r="THV95" s="31"/>
      <c r="THW95" s="74"/>
      <c r="THX95" s="33"/>
      <c r="THY95" s="76"/>
      <c r="THZ95" s="77"/>
      <c r="TIA95" s="31"/>
      <c r="TIB95" s="31"/>
      <c r="TIC95" s="74"/>
      <c r="TID95" s="33"/>
      <c r="TIE95" s="76"/>
      <c r="TIF95" s="77"/>
      <c r="TIG95" s="31"/>
      <c r="TIH95" s="31"/>
      <c r="TII95" s="74"/>
      <c r="TIJ95" s="33"/>
      <c r="TIK95" s="76"/>
      <c r="TIL95" s="77"/>
      <c r="TIM95" s="31"/>
      <c r="TIN95" s="31"/>
      <c r="TIO95" s="74"/>
      <c r="TIP95" s="33"/>
      <c r="TIQ95" s="76"/>
      <c r="TIR95" s="77"/>
      <c r="TIS95" s="31"/>
      <c r="TIT95" s="31"/>
      <c r="TIU95" s="74"/>
      <c r="TIV95" s="33"/>
      <c r="TIW95" s="76"/>
      <c r="TIX95" s="77"/>
      <c r="TIY95" s="31"/>
      <c r="TIZ95" s="31"/>
      <c r="TJA95" s="74"/>
      <c r="TJB95" s="33"/>
      <c r="TJC95" s="76"/>
      <c r="TJD95" s="77"/>
      <c r="TJE95" s="31"/>
      <c r="TJF95" s="31"/>
      <c r="TJG95" s="74"/>
      <c r="TJH95" s="33"/>
      <c r="TJI95" s="76"/>
      <c r="TJJ95" s="77"/>
      <c r="TJK95" s="31"/>
      <c r="TJL95" s="31"/>
      <c r="TJM95" s="74"/>
      <c r="TJN95" s="33"/>
      <c r="TJO95" s="76"/>
      <c r="TJP95" s="77"/>
      <c r="TJQ95" s="31"/>
      <c r="TJR95" s="31"/>
      <c r="TJS95" s="74"/>
      <c r="TJT95" s="33"/>
      <c r="TJU95" s="76"/>
      <c r="TJV95" s="77"/>
      <c r="TJW95" s="31"/>
      <c r="TJX95" s="31"/>
      <c r="TJY95" s="74"/>
      <c r="TJZ95" s="33"/>
      <c r="TKA95" s="76"/>
      <c r="TKB95" s="77"/>
      <c r="TKC95" s="31"/>
      <c r="TKD95" s="31"/>
      <c r="TKE95" s="74"/>
      <c r="TKF95" s="33"/>
      <c r="TKG95" s="76"/>
      <c r="TKH95" s="77"/>
      <c r="TKI95" s="31"/>
      <c r="TKJ95" s="31"/>
      <c r="TKK95" s="74"/>
      <c r="TKL95" s="33"/>
      <c r="TKM95" s="76"/>
      <c r="TKN95" s="77"/>
      <c r="TKO95" s="31"/>
      <c r="TKP95" s="31"/>
      <c r="TKQ95" s="74"/>
      <c r="TKR95" s="33"/>
      <c r="TKS95" s="76"/>
      <c r="TKT95" s="77"/>
      <c r="TKU95" s="31"/>
      <c r="TKV95" s="31"/>
      <c r="TKW95" s="74"/>
      <c r="TKX95" s="33"/>
      <c r="TKY95" s="76"/>
      <c r="TKZ95" s="77"/>
      <c r="TLA95" s="31"/>
      <c r="TLB95" s="31"/>
      <c r="TLC95" s="74"/>
      <c r="TLD95" s="33"/>
      <c r="TLE95" s="76"/>
      <c r="TLF95" s="77"/>
      <c r="TLG95" s="31"/>
      <c r="TLH95" s="31"/>
      <c r="TLI95" s="74"/>
      <c r="TLJ95" s="33"/>
      <c r="TLK95" s="76"/>
      <c r="TLL95" s="77"/>
      <c r="TLM95" s="31"/>
      <c r="TLN95" s="31"/>
      <c r="TLO95" s="74"/>
      <c r="TLP95" s="33"/>
      <c r="TLQ95" s="76"/>
      <c r="TLR95" s="77"/>
      <c r="TLS95" s="31"/>
      <c r="TLT95" s="31"/>
      <c r="TLU95" s="74"/>
      <c r="TLV95" s="33"/>
      <c r="TLW95" s="76"/>
      <c r="TLX95" s="77"/>
      <c r="TLY95" s="31"/>
      <c r="TLZ95" s="31"/>
      <c r="TMA95" s="74"/>
      <c r="TMB95" s="33"/>
      <c r="TMC95" s="76"/>
      <c r="TMD95" s="77"/>
      <c r="TME95" s="31"/>
      <c r="TMF95" s="31"/>
      <c r="TMG95" s="74"/>
      <c r="TMH95" s="33"/>
      <c r="TMI95" s="76"/>
      <c r="TMJ95" s="77"/>
      <c r="TMK95" s="31"/>
      <c r="TML95" s="31"/>
      <c r="TMM95" s="74"/>
      <c r="TMN95" s="33"/>
      <c r="TMO95" s="76"/>
      <c r="TMP95" s="77"/>
      <c r="TMQ95" s="31"/>
      <c r="TMR95" s="31"/>
      <c r="TMS95" s="74"/>
      <c r="TMT95" s="33"/>
      <c r="TMU95" s="76"/>
      <c r="TMV95" s="77"/>
      <c r="TMW95" s="31"/>
      <c r="TMX95" s="31"/>
      <c r="TMY95" s="74"/>
      <c r="TMZ95" s="33"/>
      <c r="TNA95" s="76"/>
      <c r="TNB95" s="77"/>
      <c r="TNC95" s="31"/>
      <c r="TND95" s="31"/>
      <c r="TNE95" s="74"/>
      <c r="TNF95" s="33"/>
      <c r="TNG95" s="76"/>
      <c r="TNH95" s="77"/>
      <c r="TNI95" s="31"/>
      <c r="TNJ95" s="31"/>
      <c r="TNK95" s="74"/>
      <c r="TNL95" s="33"/>
      <c r="TNM95" s="76"/>
      <c r="TNN95" s="77"/>
      <c r="TNO95" s="31"/>
      <c r="TNP95" s="31"/>
      <c r="TNQ95" s="74"/>
      <c r="TNR95" s="33"/>
      <c r="TNS95" s="76"/>
      <c r="TNT95" s="77"/>
      <c r="TNU95" s="31"/>
      <c r="TNV95" s="31"/>
      <c r="TNW95" s="74"/>
      <c r="TNX95" s="33"/>
      <c r="TNY95" s="76"/>
      <c r="TNZ95" s="77"/>
      <c r="TOA95" s="31"/>
      <c r="TOB95" s="31"/>
      <c r="TOC95" s="74"/>
      <c r="TOD95" s="33"/>
      <c r="TOE95" s="76"/>
      <c r="TOF95" s="77"/>
      <c r="TOG95" s="31"/>
      <c r="TOH95" s="31"/>
      <c r="TOI95" s="74"/>
      <c r="TOJ95" s="33"/>
      <c r="TOK95" s="76"/>
      <c r="TOL95" s="77"/>
      <c r="TOM95" s="31"/>
      <c r="TON95" s="31"/>
      <c r="TOO95" s="74"/>
      <c r="TOP95" s="33"/>
      <c r="TOQ95" s="76"/>
      <c r="TOR95" s="77"/>
      <c r="TOS95" s="31"/>
      <c r="TOT95" s="31"/>
      <c r="TOU95" s="74"/>
      <c r="TOV95" s="33"/>
      <c r="TOW95" s="76"/>
      <c r="TOX95" s="77"/>
      <c r="TOY95" s="31"/>
      <c r="TOZ95" s="31"/>
      <c r="TPA95" s="74"/>
      <c r="TPB95" s="33"/>
      <c r="TPC95" s="76"/>
      <c r="TPD95" s="77"/>
      <c r="TPE95" s="31"/>
      <c r="TPF95" s="31"/>
      <c r="TPG95" s="74"/>
      <c r="TPH95" s="33"/>
      <c r="TPI95" s="76"/>
      <c r="TPJ95" s="77"/>
      <c r="TPK95" s="31"/>
      <c r="TPL95" s="31"/>
      <c r="TPM95" s="74"/>
      <c r="TPN95" s="33"/>
      <c r="TPO95" s="76"/>
      <c r="TPP95" s="77"/>
      <c r="TPQ95" s="31"/>
      <c r="TPR95" s="31"/>
      <c r="TPS95" s="74"/>
      <c r="TPT95" s="33"/>
      <c r="TPU95" s="76"/>
      <c r="TPV95" s="77"/>
      <c r="TPW95" s="31"/>
      <c r="TPX95" s="31"/>
      <c r="TPY95" s="74"/>
      <c r="TPZ95" s="33"/>
      <c r="TQA95" s="76"/>
      <c r="TQB95" s="77"/>
      <c r="TQC95" s="31"/>
      <c r="TQD95" s="31"/>
      <c r="TQE95" s="74"/>
      <c r="TQF95" s="33"/>
      <c r="TQG95" s="76"/>
      <c r="TQH95" s="77"/>
      <c r="TQI95" s="31"/>
      <c r="TQJ95" s="31"/>
      <c r="TQK95" s="74"/>
      <c r="TQL95" s="33"/>
      <c r="TQM95" s="76"/>
      <c r="TQN95" s="77"/>
      <c r="TQO95" s="31"/>
      <c r="TQP95" s="31"/>
      <c r="TQQ95" s="74"/>
      <c r="TQR95" s="33"/>
      <c r="TQS95" s="76"/>
      <c r="TQT95" s="77"/>
      <c r="TQU95" s="31"/>
      <c r="TQV95" s="31"/>
      <c r="TQW95" s="74"/>
      <c r="TQX95" s="33"/>
      <c r="TQY95" s="76"/>
      <c r="TQZ95" s="77"/>
      <c r="TRA95" s="31"/>
      <c r="TRB95" s="31"/>
      <c r="TRC95" s="74"/>
      <c r="TRD95" s="33"/>
      <c r="TRE95" s="76"/>
      <c r="TRF95" s="77"/>
      <c r="TRG95" s="31"/>
      <c r="TRH95" s="31"/>
      <c r="TRI95" s="74"/>
      <c r="TRJ95" s="33"/>
      <c r="TRK95" s="76"/>
      <c r="TRL95" s="77"/>
      <c r="TRM95" s="31"/>
      <c r="TRN95" s="31"/>
      <c r="TRO95" s="74"/>
      <c r="TRP95" s="33"/>
      <c r="TRQ95" s="76"/>
      <c r="TRR95" s="77"/>
      <c r="TRS95" s="31"/>
      <c r="TRT95" s="31"/>
      <c r="TRU95" s="74"/>
      <c r="TRV95" s="33"/>
      <c r="TRW95" s="76"/>
      <c r="TRX95" s="77"/>
      <c r="TRY95" s="31"/>
      <c r="TRZ95" s="31"/>
      <c r="TSA95" s="74"/>
      <c r="TSB95" s="33"/>
      <c r="TSC95" s="76"/>
      <c r="TSD95" s="77"/>
      <c r="TSE95" s="31"/>
      <c r="TSF95" s="31"/>
      <c r="TSG95" s="74"/>
      <c r="TSH95" s="33"/>
      <c r="TSI95" s="76"/>
      <c r="TSJ95" s="77"/>
      <c r="TSK95" s="31"/>
      <c r="TSL95" s="31"/>
      <c r="TSM95" s="74"/>
      <c r="TSN95" s="33"/>
      <c r="TSO95" s="76"/>
      <c r="TSP95" s="77"/>
      <c r="TSQ95" s="31"/>
      <c r="TSR95" s="31"/>
      <c r="TSS95" s="74"/>
      <c r="TST95" s="33"/>
      <c r="TSU95" s="76"/>
      <c r="TSV95" s="77"/>
      <c r="TSW95" s="31"/>
      <c r="TSX95" s="31"/>
      <c r="TSY95" s="74"/>
      <c r="TSZ95" s="33"/>
      <c r="TTA95" s="76"/>
      <c r="TTB95" s="77"/>
      <c r="TTC95" s="31"/>
      <c r="TTD95" s="31"/>
      <c r="TTE95" s="74"/>
      <c r="TTF95" s="33"/>
      <c r="TTG95" s="76"/>
      <c r="TTH95" s="77"/>
      <c r="TTI95" s="31"/>
      <c r="TTJ95" s="31"/>
      <c r="TTK95" s="74"/>
      <c r="TTL95" s="33"/>
      <c r="TTM95" s="76"/>
      <c r="TTN95" s="77"/>
      <c r="TTO95" s="31"/>
      <c r="TTP95" s="31"/>
      <c r="TTQ95" s="74"/>
      <c r="TTR95" s="33"/>
      <c r="TTS95" s="76"/>
      <c r="TTT95" s="77"/>
      <c r="TTU95" s="31"/>
      <c r="TTV95" s="31"/>
      <c r="TTW95" s="74"/>
      <c r="TTX95" s="33"/>
      <c r="TTY95" s="76"/>
      <c r="TTZ95" s="77"/>
      <c r="TUA95" s="31"/>
      <c r="TUB95" s="31"/>
      <c r="TUC95" s="74"/>
      <c r="TUD95" s="33"/>
      <c r="TUE95" s="76"/>
      <c r="TUF95" s="77"/>
      <c r="TUG95" s="31"/>
      <c r="TUH95" s="31"/>
      <c r="TUI95" s="74"/>
      <c r="TUJ95" s="33"/>
      <c r="TUK95" s="76"/>
      <c r="TUL95" s="77"/>
      <c r="TUM95" s="31"/>
      <c r="TUN95" s="31"/>
      <c r="TUO95" s="74"/>
      <c r="TUP95" s="33"/>
      <c r="TUQ95" s="76"/>
      <c r="TUR95" s="77"/>
      <c r="TUS95" s="31"/>
      <c r="TUT95" s="31"/>
      <c r="TUU95" s="74"/>
      <c r="TUV95" s="33"/>
      <c r="TUW95" s="76"/>
      <c r="TUX95" s="77"/>
      <c r="TUY95" s="31"/>
      <c r="TUZ95" s="31"/>
      <c r="TVA95" s="74"/>
      <c r="TVB95" s="33"/>
      <c r="TVC95" s="76"/>
      <c r="TVD95" s="77"/>
      <c r="TVE95" s="31"/>
      <c r="TVF95" s="31"/>
      <c r="TVG95" s="74"/>
      <c r="TVH95" s="33"/>
      <c r="TVI95" s="76"/>
      <c r="TVJ95" s="77"/>
      <c r="TVK95" s="31"/>
      <c r="TVL95" s="31"/>
      <c r="TVM95" s="74"/>
      <c r="TVN95" s="33"/>
      <c r="TVO95" s="76"/>
      <c r="TVP95" s="77"/>
      <c r="TVQ95" s="31"/>
      <c r="TVR95" s="31"/>
      <c r="TVS95" s="74"/>
      <c r="TVT95" s="33"/>
      <c r="TVU95" s="76"/>
      <c r="TVV95" s="77"/>
      <c r="TVW95" s="31"/>
      <c r="TVX95" s="31"/>
      <c r="TVY95" s="74"/>
      <c r="TVZ95" s="33"/>
      <c r="TWA95" s="76"/>
      <c r="TWB95" s="77"/>
      <c r="TWC95" s="31"/>
      <c r="TWD95" s="31"/>
      <c r="TWE95" s="74"/>
      <c r="TWF95" s="33"/>
      <c r="TWG95" s="76"/>
      <c r="TWH95" s="77"/>
      <c r="TWI95" s="31"/>
      <c r="TWJ95" s="31"/>
      <c r="TWK95" s="74"/>
      <c r="TWL95" s="33"/>
      <c r="TWM95" s="76"/>
      <c r="TWN95" s="77"/>
      <c r="TWO95" s="31"/>
      <c r="TWP95" s="31"/>
      <c r="TWQ95" s="74"/>
      <c r="TWR95" s="33"/>
      <c r="TWS95" s="76"/>
      <c r="TWT95" s="77"/>
      <c r="TWU95" s="31"/>
      <c r="TWV95" s="31"/>
      <c r="TWW95" s="74"/>
      <c r="TWX95" s="33"/>
      <c r="TWY95" s="76"/>
      <c r="TWZ95" s="77"/>
      <c r="TXA95" s="31"/>
      <c r="TXB95" s="31"/>
      <c r="TXC95" s="74"/>
      <c r="TXD95" s="33"/>
      <c r="TXE95" s="76"/>
      <c r="TXF95" s="77"/>
      <c r="TXG95" s="31"/>
      <c r="TXH95" s="31"/>
      <c r="TXI95" s="74"/>
      <c r="TXJ95" s="33"/>
      <c r="TXK95" s="76"/>
      <c r="TXL95" s="77"/>
      <c r="TXM95" s="31"/>
      <c r="TXN95" s="31"/>
      <c r="TXO95" s="74"/>
      <c r="TXP95" s="33"/>
      <c r="TXQ95" s="76"/>
      <c r="TXR95" s="77"/>
      <c r="TXS95" s="31"/>
      <c r="TXT95" s="31"/>
      <c r="TXU95" s="74"/>
      <c r="TXV95" s="33"/>
      <c r="TXW95" s="76"/>
      <c r="TXX95" s="77"/>
      <c r="TXY95" s="31"/>
      <c r="TXZ95" s="31"/>
      <c r="TYA95" s="74"/>
      <c r="TYB95" s="33"/>
      <c r="TYC95" s="76"/>
      <c r="TYD95" s="77"/>
      <c r="TYE95" s="31"/>
      <c r="TYF95" s="31"/>
      <c r="TYG95" s="74"/>
      <c r="TYH95" s="33"/>
      <c r="TYI95" s="76"/>
      <c r="TYJ95" s="77"/>
      <c r="TYK95" s="31"/>
      <c r="TYL95" s="31"/>
      <c r="TYM95" s="74"/>
      <c r="TYN95" s="33"/>
      <c r="TYO95" s="76"/>
      <c r="TYP95" s="77"/>
      <c r="TYQ95" s="31"/>
      <c r="TYR95" s="31"/>
      <c r="TYS95" s="74"/>
      <c r="TYT95" s="33"/>
      <c r="TYU95" s="76"/>
      <c r="TYV95" s="77"/>
      <c r="TYW95" s="31"/>
      <c r="TYX95" s="31"/>
      <c r="TYY95" s="74"/>
      <c r="TYZ95" s="33"/>
      <c r="TZA95" s="76"/>
      <c r="TZB95" s="77"/>
      <c r="TZC95" s="31"/>
      <c r="TZD95" s="31"/>
      <c r="TZE95" s="74"/>
      <c r="TZF95" s="33"/>
      <c r="TZG95" s="76"/>
      <c r="TZH95" s="77"/>
      <c r="TZI95" s="31"/>
      <c r="TZJ95" s="31"/>
      <c r="TZK95" s="74"/>
      <c r="TZL95" s="33"/>
      <c r="TZM95" s="76"/>
      <c r="TZN95" s="77"/>
      <c r="TZO95" s="31"/>
      <c r="TZP95" s="31"/>
      <c r="TZQ95" s="74"/>
      <c r="TZR95" s="33"/>
      <c r="TZS95" s="76"/>
      <c r="TZT95" s="77"/>
      <c r="TZU95" s="31"/>
      <c r="TZV95" s="31"/>
      <c r="TZW95" s="74"/>
      <c r="TZX95" s="33"/>
      <c r="TZY95" s="76"/>
      <c r="TZZ95" s="77"/>
      <c r="UAA95" s="31"/>
      <c r="UAB95" s="31"/>
      <c r="UAC95" s="74"/>
      <c r="UAD95" s="33"/>
      <c r="UAE95" s="76"/>
      <c r="UAF95" s="77"/>
      <c r="UAG95" s="31"/>
      <c r="UAH95" s="31"/>
      <c r="UAI95" s="74"/>
      <c r="UAJ95" s="33"/>
      <c r="UAK95" s="76"/>
      <c r="UAL95" s="77"/>
      <c r="UAM95" s="31"/>
      <c r="UAN95" s="31"/>
      <c r="UAO95" s="74"/>
      <c r="UAP95" s="33"/>
      <c r="UAQ95" s="76"/>
      <c r="UAR95" s="77"/>
      <c r="UAS95" s="31"/>
      <c r="UAT95" s="31"/>
      <c r="UAU95" s="74"/>
      <c r="UAV95" s="33"/>
      <c r="UAW95" s="76"/>
      <c r="UAX95" s="77"/>
      <c r="UAY95" s="31"/>
      <c r="UAZ95" s="31"/>
      <c r="UBA95" s="74"/>
      <c r="UBB95" s="33"/>
      <c r="UBC95" s="76"/>
      <c r="UBD95" s="77"/>
      <c r="UBE95" s="31"/>
      <c r="UBF95" s="31"/>
      <c r="UBG95" s="74"/>
      <c r="UBH95" s="33"/>
      <c r="UBI95" s="76"/>
      <c r="UBJ95" s="77"/>
      <c r="UBK95" s="31"/>
      <c r="UBL95" s="31"/>
      <c r="UBM95" s="74"/>
      <c r="UBN95" s="33"/>
      <c r="UBO95" s="76"/>
      <c r="UBP95" s="77"/>
      <c r="UBQ95" s="31"/>
      <c r="UBR95" s="31"/>
      <c r="UBS95" s="74"/>
      <c r="UBT95" s="33"/>
      <c r="UBU95" s="76"/>
      <c r="UBV95" s="77"/>
      <c r="UBW95" s="31"/>
      <c r="UBX95" s="31"/>
      <c r="UBY95" s="74"/>
      <c r="UBZ95" s="33"/>
      <c r="UCA95" s="76"/>
      <c r="UCB95" s="77"/>
      <c r="UCC95" s="31"/>
      <c r="UCD95" s="31"/>
      <c r="UCE95" s="74"/>
      <c r="UCF95" s="33"/>
      <c r="UCG95" s="76"/>
      <c r="UCH95" s="77"/>
      <c r="UCI95" s="31"/>
      <c r="UCJ95" s="31"/>
      <c r="UCK95" s="74"/>
      <c r="UCL95" s="33"/>
      <c r="UCM95" s="76"/>
      <c r="UCN95" s="77"/>
      <c r="UCO95" s="31"/>
      <c r="UCP95" s="31"/>
      <c r="UCQ95" s="74"/>
      <c r="UCR95" s="33"/>
      <c r="UCS95" s="76"/>
      <c r="UCT95" s="77"/>
      <c r="UCU95" s="31"/>
      <c r="UCV95" s="31"/>
      <c r="UCW95" s="74"/>
      <c r="UCX95" s="33"/>
      <c r="UCY95" s="76"/>
      <c r="UCZ95" s="77"/>
      <c r="UDA95" s="31"/>
      <c r="UDB95" s="31"/>
      <c r="UDC95" s="74"/>
      <c r="UDD95" s="33"/>
      <c r="UDE95" s="76"/>
      <c r="UDF95" s="77"/>
      <c r="UDG95" s="31"/>
      <c r="UDH95" s="31"/>
      <c r="UDI95" s="74"/>
      <c r="UDJ95" s="33"/>
      <c r="UDK95" s="76"/>
      <c r="UDL95" s="77"/>
      <c r="UDM95" s="31"/>
      <c r="UDN95" s="31"/>
      <c r="UDO95" s="74"/>
      <c r="UDP95" s="33"/>
      <c r="UDQ95" s="76"/>
      <c r="UDR95" s="77"/>
      <c r="UDS95" s="31"/>
      <c r="UDT95" s="31"/>
      <c r="UDU95" s="74"/>
      <c r="UDV95" s="33"/>
      <c r="UDW95" s="76"/>
      <c r="UDX95" s="77"/>
      <c r="UDY95" s="31"/>
      <c r="UDZ95" s="31"/>
      <c r="UEA95" s="74"/>
      <c r="UEB95" s="33"/>
      <c r="UEC95" s="76"/>
      <c r="UED95" s="77"/>
      <c r="UEE95" s="31"/>
      <c r="UEF95" s="31"/>
      <c r="UEG95" s="74"/>
      <c r="UEH95" s="33"/>
      <c r="UEI95" s="76"/>
      <c r="UEJ95" s="77"/>
      <c r="UEK95" s="31"/>
      <c r="UEL95" s="31"/>
      <c r="UEM95" s="74"/>
      <c r="UEN95" s="33"/>
      <c r="UEO95" s="76"/>
      <c r="UEP95" s="77"/>
      <c r="UEQ95" s="31"/>
      <c r="UER95" s="31"/>
      <c r="UES95" s="74"/>
      <c r="UET95" s="33"/>
      <c r="UEU95" s="76"/>
      <c r="UEV95" s="77"/>
      <c r="UEW95" s="31"/>
      <c r="UEX95" s="31"/>
      <c r="UEY95" s="74"/>
      <c r="UEZ95" s="33"/>
      <c r="UFA95" s="76"/>
      <c r="UFB95" s="77"/>
      <c r="UFC95" s="31"/>
      <c r="UFD95" s="31"/>
      <c r="UFE95" s="74"/>
      <c r="UFF95" s="33"/>
      <c r="UFG95" s="76"/>
      <c r="UFH95" s="77"/>
      <c r="UFI95" s="31"/>
      <c r="UFJ95" s="31"/>
      <c r="UFK95" s="74"/>
      <c r="UFL95" s="33"/>
      <c r="UFM95" s="76"/>
      <c r="UFN95" s="77"/>
      <c r="UFO95" s="31"/>
      <c r="UFP95" s="31"/>
      <c r="UFQ95" s="74"/>
      <c r="UFR95" s="33"/>
      <c r="UFS95" s="76"/>
      <c r="UFT95" s="77"/>
      <c r="UFU95" s="31"/>
      <c r="UFV95" s="31"/>
      <c r="UFW95" s="74"/>
      <c r="UFX95" s="33"/>
      <c r="UFY95" s="76"/>
      <c r="UFZ95" s="77"/>
      <c r="UGA95" s="31"/>
      <c r="UGB95" s="31"/>
      <c r="UGC95" s="74"/>
      <c r="UGD95" s="33"/>
      <c r="UGE95" s="76"/>
      <c r="UGF95" s="77"/>
      <c r="UGG95" s="31"/>
      <c r="UGH95" s="31"/>
      <c r="UGI95" s="74"/>
      <c r="UGJ95" s="33"/>
      <c r="UGK95" s="76"/>
      <c r="UGL95" s="77"/>
      <c r="UGM95" s="31"/>
      <c r="UGN95" s="31"/>
      <c r="UGO95" s="74"/>
      <c r="UGP95" s="33"/>
      <c r="UGQ95" s="76"/>
      <c r="UGR95" s="77"/>
      <c r="UGS95" s="31"/>
      <c r="UGT95" s="31"/>
      <c r="UGU95" s="74"/>
      <c r="UGV95" s="33"/>
      <c r="UGW95" s="76"/>
      <c r="UGX95" s="77"/>
      <c r="UGY95" s="31"/>
      <c r="UGZ95" s="31"/>
      <c r="UHA95" s="74"/>
      <c r="UHB95" s="33"/>
      <c r="UHC95" s="76"/>
      <c r="UHD95" s="77"/>
      <c r="UHE95" s="31"/>
      <c r="UHF95" s="31"/>
      <c r="UHG95" s="74"/>
      <c r="UHH95" s="33"/>
      <c r="UHI95" s="76"/>
      <c r="UHJ95" s="77"/>
      <c r="UHK95" s="31"/>
      <c r="UHL95" s="31"/>
      <c r="UHM95" s="74"/>
      <c r="UHN95" s="33"/>
      <c r="UHO95" s="76"/>
      <c r="UHP95" s="77"/>
      <c r="UHQ95" s="31"/>
      <c r="UHR95" s="31"/>
      <c r="UHS95" s="74"/>
      <c r="UHT95" s="33"/>
      <c r="UHU95" s="76"/>
      <c r="UHV95" s="77"/>
      <c r="UHW95" s="31"/>
      <c r="UHX95" s="31"/>
      <c r="UHY95" s="74"/>
      <c r="UHZ95" s="33"/>
      <c r="UIA95" s="76"/>
      <c r="UIB95" s="77"/>
      <c r="UIC95" s="31"/>
      <c r="UID95" s="31"/>
      <c r="UIE95" s="74"/>
      <c r="UIF95" s="33"/>
      <c r="UIG95" s="76"/>
      <c r="UIH95" s="77"/>
      <c r="UII95" s="31"/>
      <c r="UIJ95" s="31"/>
      <c r="UIK95" s="74"/>
      <c r="UIL95" s="33"/>
      <c r="UIM95" s="76"/>
      <c r="UIN95" s="77"/>
      <c r="UIO95" s="31"/>
      <c r="UIP95" s="31"/>
      <c r="UIQ95" s="74"/>
      <c r="UIR95" s="33"/>
      <c r="UIS95" s="76"/>
      <c r="UIT95" s="77"/>
      <c r="UIU95" s="31"/>
      <c r="UIV95" s="31"/>
      <c r="UIW95" s="74"/>
      <c r="UIX95" s="33"/>
      <c r="UIY95" s="76"/>
      <c r="UIZ95" s="77"/>
      <c r="UJA95" s="31"/>
      <c r="UJB95" s="31"/>
      <c r="UJC95" s="74"/>
      <c r="UJD95" s="33"/>
      <c r="UJE95" s="76"/>
      <c r="UJF95" s="77"/>
      <c r="UJG95" s="31"/>
      <c r="UJH95" s="31"/>
      <c r="UJI95" s="74"/>
      <c r="UJJ95" s="33"/>
      <c r="UJK95" s="76"/>
      <c r="UJL95" s="77"/>
      <c r="UJM95" s="31"/>
      <c r="UJN95" s="31"/>
      <c r="UJO95" s="74"/>
      <c r="UJP95" s="33"/>
      <c r="UJQ95" s="76"/>
      <c r="UJR95" s="77"/>
      <c r="UJS95" s="31"/>
      <c r="UJT95" s="31"/>
      <c r="UJU95" s="74"/>
      <c r="UJV95" s="33"/>
      <c r="UJW95" s="76"/>
      <c r="UJX95" s="77"/>
      <c r="UJY95" s="31"/>
      <c r="UJZ95" s="31"/>
      <c r="UKA95" s="74"/>
      <c r="UKB95" s="33"/>
      <c r="UKC95" s="76"/>
      <c r="UKD95" s="77"/>
      <c r="UKE95" s="31"/>
      <c r="UKF95" s="31"/>
      <c r="UKG95" s="74"/>
      <c r="UKH95" s="33"/>
      <c r="UKI95" s="76"/>
      <c r="UKJ95" s="77"/>
      <c r="UKK95" s="31"/>
      <c r="UKL95" s="31"/>
      <c r="UKM95" s="74"/>
      <c r="UKN95" s="33"/>
      <c r="UKO95" s="76"/>
      <c r="UKP95" s="77"/>
      <c r="UKQ95" s="31"/>
      <c r="UKR95" s="31"/>
      <c r="UKS95" s="74"/>
      <c r="UKT95" s="33"/>
      <c r="UKU95" s="76"/>
      <c r="UKV95" s="77"/>
      <c r="UKW95" s="31"/>
      <c r="UKX95" s="31"/>
      <c r="UKY95" s="74"/>
      <c r="UKZ95" s="33"/>
      <c r="ULA95" s="76"/>
      <c r="ULB95" s="77"/>
      <c r="ULC95" s="31"/>
      <c r="ULD95" s="31"/>
      <c r="ULE95" s="74"/>
      <c r="ULF95" s="33"/>
      <c r="ULG95" s="76"/>
      <c r="ULH95" s="77"/>
      <c r="ULI95" s="31"/>
      <c r="ULJ95" s="31"/>
      <c r="ULK95" s="74"/>
      <c r="ULL95" s="33"/>
      <c r="ULM95" s="76"/>
      <c r="ULN95" s="77"/>
      <c r="ULO95" s="31"/>
      <c r="ULP95" s="31"/>
      <c r="ULQ95" s="74"/>
      <c r="ULR95" s="33"/>
      <c r="ULS95" s="76"/>
      <c r="ULT95" s="77"/>
      <c r="ULU95" s="31"/>
      <c r="ULV95" s="31"/>
      <c r="ULW95" s="74"/>
      <c r="ULX95" s="33"/>
      <c r="ULY95" s="76"/>
      <c r="ULZ95" s="77"/>
      <c r="UMA95" s="31"/>
      <c r="UMB95" s="31"/>
      <c r="UMC95" s="74"/>
      <c r="UMD95" s="33"/>
      <c r="UME95" s="76"/>
      <c r="UMF95" s="77"/>
      <c r="UMG95" s="31"/>
      <c r="UMH95" s="31"/>
      <c r="UMI95" s="74"/>
      <c r="UMJ95" s="33"/>
      <c r="UMK95" s="76"/>
      <c r="UML95" s="77"/>
      <c r="UMM95" s="31"/>
      <c r="UMN95" s="31"/>
      <c r="UMO95" s="74"/>
      <c r="UMP95" s="33"/>
      <c r="UMQ95" s="76"/>
      <c r="UMR95" s="77"/>
      <c r="UMS95" s="31"/>
      <c r="UMT95" s="31"/>
      <c r="UMU95" s="74"/>
      <c r="UMV95" s="33"/>
      <c r="UMW95" s="76"/>
      <c r="UMX95" s="77"/>
      <c r="UMY95" s="31"/>
      <c r="UMZ95" s="31"/>
      <c r="UNA95" s="74"/>
      <c r="UNB95" s="33"/>
      <c r="UNC95" s="76"/>
      <c r="UND95" s="77"/>
      <c r="UNE95" s="31"/>
      <c r="UNF95" s="31"/>
      <c r="UNG95" s="74"/>
      <c r="UNH95" s="33"/>
      <c r="UNI95" s="76"/>
      <c r="UNJ95" s="77"/>
      <c r="UNK95" s="31"/>
      <c r="UNL95" s="31"/>
      <c r="UNM95" s="74"/>
      <c r="UNN95" s="33"/>
      <c r="UNO95" s="76"/>
      <c r="UNP95" s="77"/>
      <c r="UNQ95" s="31"/>
      <c r="UNR95" s="31"/>
      <c r="UNS95" s="74"/>
      <c r="UNT95" s="33"/>
      <c r="UNU95" s="76"/>
      <c r="UNV95" s="77"/>
      <c r="UNW95" s="31"/>
      <c r="UNX95" s="31"/>
      <c r="UNY95" s="74"/>
      <c r="UNZ95" s="33"/>
      <c r="UOA95" s="76"/>
      <c r="UOB95" s="77"/>
      <c r="UOC95" s="31"/>
      <c r="UOD95" s="31"/>
      <c r="UOE95" s="74"/>
      <c r="UOF95" s="33"/>
      <c r="UOG95" s="76"/>
      <c r="UOH95" s="77"/>
      <c r="UOI95" s="31"/>
      <c r="UOJ95" s="31"/>
      <c r="UOK95" s="74"/>
      <c r="UOL95" s="33"/>
      <c r="UOM95" s="76"/>
      <c r="UON95" s="77"/>
      <c r="UOO95" s="31"/>
      <c r="UOP95" s="31"/>
      <c r="UOQ95" s="74"/>
      <c r="UOR95" s="33"/>
      <c r="UOS95" s="76"/>
      <c r="UOT95" s="77"/>
      <c r="UOU95" s="31"/>
      <c r="UOV95" s="31"/>
      <c r="UOW95" s="74"/>
      <c r="UOX95" s="33"/>
      <c r="UOY95" s="76"/>
      <c r="UOZ95" s="77"/>
      <c r="UPA95" s="31"/>
      <c r="UPB95" s="31"/>
      <c r="UPC95" s="74"/>
      <c r="UPD95" s="33"/>
      <c r="UPE95" s="76"/>
      <c r="UPF95" s="77"/>
      <c r="UPG95" s="31"/>
      <c r="UPH95" s="31"/>
      <c r="UPI95" s="74"/>
      <c r="UPJ95" s="33"/>
      <c r="UPK95" s="76"/>
      <c r="UPL95" s="77"/>
      <c r="UPM95" s="31"/>
      <c r="UPN95" s="31"/>
      <c r="UPO95" s="74"/>
      <c r="UPP95" s="33"/>
      <c r="UPQ95" s="76"/>
      <c r="UPR95" s="77"/>
      <c r="UPS95" s="31"/>
      <c r="UPT95" s="31"/>
      <c r="UPU95" s="74"/>
      <c r="UPV95" s="33"/>
      <c r="UPW95" s="76"/>
      <c r="UPX95" s="77"/>
      <c r="UPY95" s="31"/>
      <c r="UPZ95" s="31"/>
      <c r="UQA95" s="74"/>
      <c r="UQB95" s="33"/>
      <c r="UQC95" s="76"/>
      <c r="UQD95" s="77"/>
      <c r="UQE95" s="31"/>
      <c r="UQF95" s="31"/>
      <c r="UQG95" s="74"/>
      <c r="UQH95" s="33"/>
      <c r="UQI95" s="76"/>
      <c r="UQJ95" s="77"/>
      <c r="UQK95" s="31"/>
      <c r="UQL95" s="31"/>
      <c r="UQM95" s="74"/>
      <c r="UQN95" s="33"/>
      <c r="UQO95" s="76"/>
      <c r="UQP95" s="77"/>
      <c r="UQQ95" s="31"/>
      <c r="UQR95" s="31"/>
      <c r="UQS95" s="74"/>
      <c r="UQT95" s="33"/>
      <c r="UQU95" s="76"/>
      <c r="UQV95" s="77"/>
      <c r="UQW95" s="31"/>
      <c r="UQX95" s="31"/>
      <c r="UQY95" s="74"/>
      <c r="UQZ95" s="33"/>
      <c r="URA95" s="76"/>
      <c r="URB95" s="77"/>
      <c r="URC95" s="31"/>
      <c r="URD95" s="31"/>
      <c r="URE95" s="74"/>
      <c r="URF95" s="33"/>
      <c r="URG95" s="76"/>
      <c r="URH95" s="77"/>
      <c r="URI95" s="31"/>
      <c r="URJ95" s="31"/>
      <c r="URK95" s="74"/>
      <c r="URL95" s="33"/>
      <c r="URM95" s="76"/>
      <c r="URN95" s="77"/>
      <c r="URO95" s="31"/>
      <c r="URP95" s="31"/>
      <c r="URQ95" s="74"/>
      <c r="URR95" s="33"/>
      <c r="URS95" s="76"/>
      <c r="URT95" s="77"/>
      <c r="URU95" s="31"/>
      <c r="URV95" s="31"/>
      <c r="URW95" s="74"/>
      <c r="URX95" s="33"/>
      <c r="URY95" s="76"/>
      <c r="URZ95" s="77"/>
      <c r="USA95" s="31"/>
      <c r="USB95" s="31"/>
      <c r="USC95" s="74"/>
      <c r="USD95" s="33"/>
      <c r="USE95" s="76"/>
      <c r="USF95" s="77"/>
      <c r="USG95" s="31"/>
      <c r="USH95" s="31"/>
      <c r="USI95" s="74"/>
      <c r="USJ95" s="33"/>
      <c r="USK95" s="76"/>
      <c r="USL95" s="77"/>
      <c r="USM95" s="31"/>
      <c r="USN95" s="31"/>
      <c r="USO95" s="74"/>
      <c r="USP95" s="33"/>
      <c r="USQ95" s="76"/>
      <c r="USR95" s="77"/>
      <c r="USS95" s="31"/>
      <c r="UST95" s="31"/>
      <c r="USU95" s="74"/>
      <c r="USV95" s="33"/>
      <c r="USW95" s="76"/>
      <c r="USX95" s="77"/>
      <c r="USY95" s="31"/>
      <c r="USZ95" s="31"/>
      <c r="UTA95" s="74"/>
      <c r="UTB95" s="33"/>
      <c r="UTC95" s="76"/>
      <c r="UTD95" s="77"/>
      <c r="UTE95" s="31"/>
      <c r="UTF95" s="31"/>
      <c r="UTG95" s="74"/>
      <c r="UTH95" s="33"/>
      <c r="UTI95" s="76"/>
      <c r="UTJ95" s="77"/>
      <c r="UTK95" s="31"/>
      <c r="UTL95" s="31"/>
      <c r="UTM95" s="74"/>
      <c r="UTN95" s="33"/>
      <c r="UTO95" s="76"/>
      <c r="UTP95" s="77"/>
      <c r="UTQ95" s="31"/>
      <c r="UTR95" s="31"/>
      <c r="UTS95" s="74"/>
      <c r="UTT95" s="33"/>
      <c r="UTU95" s="76"/>
      <c r="UTV95" s="77"/>
      <c r="UTW95" s="31"/>
      <c r="UTX95" s="31"/>
      <c r="UTY95" s="74"/>
      <c r="UTZ95" s="33"/>
      <c r="UUA95" s="76"/>
      <c r="UUB95" s="77"/>
      <c r="UUC95" s="31"/>
      <c r="UUD95" s="31"/>
      <c r="UUE95" s="74"/>
      <c r="UUF95" s="33"/>
      <c r="UUG95" s="76"/>
      <c r="UUH95" s="77"/>
      <c r="UUI95" s="31"/>
      <c r="UUJ95" s="31"/>
      <c r="UUK95" s="74"/>
      <c r="UUL95" s="33"/>
      <c r="UUM95" s="76"/>
      <c r="UUN95" s="77"/>
      <c r="UUO95" s="31"/>
      <c r="UUP95" s="31"/>
      <c r="UUQ95" s="74"/>
      <c r="UUR95" s="33"/>
      <c r="UUS95" s="76"/>
      <c r="UUT95" s="77"/>
      <c r="UUU95" s="31"/>
      <c r="UUV95" s="31"/>
      <c r="UUW95" s="74"/>
      <c r="UUX95" s="33"/>
      <c r="UUY95" s="76"/>
      <c r="UUZ95" s="77"/>
      <c r="UVA95" s="31"/>
      <c r="UVB95" s="31"/>
      <c r="UVC95" s="74"/>
      <c r="UVD95" s="33"/>
      <c r="UVE95" s="76"/>
      <c r="UVF95" s="77"/>
      <c r="UVG95" s="31"/>
      <c r="UVH95" s="31"/>
      <c r="UVI95" s="74"/>
      <c r="UVJ95" s="33"/>
      <c r="UVK95" s="76"/>
      <c r="UVL95" s="77"/>
      <c r="UVM95" s="31"/>
      <c r="UVN95" s="31"/>
      <c r="UVO95" s="74"/>
      <c r="UVP95" s="33"/>
      <c r="UVQ95" s="76"/>
      <c r="UVR95" s="77"/>
      <c r="UVS95" s="31"/>
      <c r="UVT95" s="31"/>
      <c r="UVU95" s="74"/>
      <c r="UVV95" s="33"/>
      <c r="UVW95" s="76"/>
      <c r="UVX95" s="77"/>
      <c r="UVY95" s="31"/>
      <c r="UVZ95" s="31"/>
      <c r="UWA95" s="74"/>
      <c r="UWB95" s="33"/>
      <c r="UWC95" s="76"/>
      <c r="UWD95" s="77"/>
      <c r="UWE95" s="31"/>
      <c r="UWF95" s="31"/>
      <c r="UWG95" s="74"/>
      <c r="UWH95" s="33"/>
      <c r="UWI95" s="76"/>
      <c r="UWJ95" s="77"/>
      <c r="UWK95" s="31"/>
      <c r="UWL95" s="31"/>
      <c r="UWM95" s="74"/>
      <c r="UWN95" s="33"/>
      <c r="UWO95" s="76"/>
      <c r="UWP95" s="77"/>
      <c r="UWQ95" s="31"/>
      <c r="UWR95" s="31"/>
      <c r="UWS95" s="74"/>
      <c r="UWT95" s="33"/>
      <c r="UWU95" s="76"/>
      <c r="UWV95" s="77"/>
      <c r="UWW95" s="31"/>
      <c r="UWX95" s="31"/>
      <c r="UWY95" s="74"/>
      <c r="UWZ95" s="33"/>
      <c r="UXA95" s="76"/>
      <c r="UXB95" s="77"/>
      <c r="UXC95" s="31"/>
      <c r="UXD95" s="31"/>
      <c r="UXE95" s="74"/>
      <c r="UXF95" s="33"/>
      <c r="UXG95" s="76"/>
      <c r="UXH95" s="77"/>
      <c r="UXI95" s="31"/>
      <c r="UXJ95" s="31"/>
      <c r="UXK95" s="74"/>
      <c r="UXL95" s="33"/>
      <c r="UXM95" s="76"/>
      <c r="UXN95" s="77"/>
      <c r="UXO95" s="31"/>
      <c r="UXP95" s="31"/>
      <c r="UXQ95" s="74"/>
      <c r="UXR95" s="33"/>
      <c r="UXS95" s="76"/>
      <c r="UXT95" s="77"/>
      <c r="UXU95" s="31"/>
      <c r="UXV95" s="31"/>
      <c r="UXW95" s="74"/>
      <c r="UXX95" s="33"/>
      <c r="UXY95" s="76"/>
      <c r="UXZ95" s="77"/>
      <c r="UYA95" s="31"/>
      <c r="UYB95" s="31"/>
      <c r="UYC95" s="74"/>
      <c r="UYD95" s="33"/>
      <c r="UYE95" s="76"/>
      <c r="UYF95" s="77"/>
      <c r="UYG95" s="31"/>
      <c r="UYH95" s="31"/>
      <c r="UYI95" s="74"/>
      <c r="UYJ95" s="33"/>
      <c r="UYK95" s="76"/>
      <c r="UYL95" s="77"/>
      <c r="UYM95" s="31"/>
      <c r="UYN95" s="31"/>
      <c r="UYO95" s="74"/>
      <c r="UYP95" s="33"/>
      <c r="UYQ95" s="76"/>
      <c r="UYR95" s="77"/>
      <c r="UYS95" s="31"/>
      <c r="UYT95" s="31"/>
      <c r="UYU95" s="74"/>
      <c r="UYV95" s="33"/>
      <c r="UYW95" s="76"/>
      <c r="UYX95" s="77"/>
      <c r="UYY95" s="31"/>
      <c r="UYZ95" s="31"/>
      <c r="UZA95" s="74"/>
      <c r="UZB95" s="33"/>
      <c r="UZC95" s="76"/>
      <c r="UZD95" s="77"/>
      <c r="UZE95" s="31"/>
      <c r="UZF95" s="31"/>
      <c r="UZG95" s="74"/>
      <c r="UZH95" s="33"/>
      <c r="UZI95" s="76"/>
      <c r="UZJ95" s="77"/>
      <c r="UZK95" s="31"/>
      <c r="UZL95" s="31"/>
      <c r="UZM95" s="74"/>
      <c r="UZN95" s="33"/>
      <c r="UZO95" s="76"/>
      <c r="UZP95" s="77"/>
      <c r="UZQ95" s="31"/>
      <c r="UZR95" s="31"/>
      <c r="UZS95" s="74"/>
      <c r="UZT95" s="33"/>
      <c r="UZU95" s="76"/>
      <c r="UZV95" s="77"/>
      <c r="UZW95" s="31"/>
      <c r="UZX95" s="31"/>
      <c r="UZY95" s="74"/>
      <c r="UZZ95" s="33"/>
      <c r="VAA95" s="76"/>
      <c r="VAB95" s="77"/>
      <c r="VAC95" s="31"/>
      <c r="VAD95" s="31"/>
      <c r="VAE95" s="74"/>
      <c r="VAF95" s="33"/>
      <c r="VAG95" s="76"/>
      <c r="VAH95" s="77"/>
      <c r="VAI95" s="31"/>
      <c r="VAJ95" s="31"/>
      <c r="VAK95" s="74"/>
      <c r="VAL95" s="33"/>
      <c r="VAM95" s="76"/>
      <c r="VAN95" s="77"/>
      <c r="VAO95" s="31"/>
      <c r="VAP95" s="31"/>
      <c r="VAQ95" s="74"/>
      <c r="VAR95" s="33"/>
      <c r="VAS95" s="76"/>
      <c r="VAT95" s="77"/>
      <c r="VAU95" s="31"/>
      <c r="VAV95" s="31"/>
      <c r="VAW95" s="74"/>
      <c r="VAX95" s="33"/>
      <c r="VAY95" s="76"/>
      <c r="VAZ95" s="77"/>
      <c r="VBA95" s="31"/>
      <c r="VBB95" s="31"/>
      <c r="VBC95" s="74"/>
      <c r="VBD95" s="33"/>
      <c r="VBE95" s="76"/>
      <c r="VBF95" s="77"/>
      <c r="VBG95" s="31"/>
      <c r="VBH95" s="31"/>
      <c r="VBI95" s="74"/>
      <c r="VBJ95" s="33"/>
      <c r="VBK95" s="76"/>
      <c r="VBL95" s="77"/>
      <c r="VBM95" s="31"/>
      <c r="VBN95" s="31"/>
      <c r="VBO95" s="74"/>
      <c r="VBP95" s="33"/>
      <c r="VBQ95" s="76"/>
      <c r="VBR95" s="77"/>
      <c r="VBS95" s="31"/>
      <c r="VBT95" s="31"/>
      <c r="VBU95" s="74"/>
      <c r="VBV95" s="33"/>
      <c r="VBW95" s="76"/>
      <c r="VBX95" s="77"/>
      <c r="VBY95" s="31"/>
      <c r="VBZ95" s="31"/>
      <c r="VCA95" s="74"/>
      <c r="VCB95" s="33"/>
      <c r="VCC95" s="76"/>
      <c r="VCD95" s="77"/>
      <c r="VCE95" s="31"/>
      <c r="VCF95" s="31"/>
      <c r="VCG95" s="74"/>
      <c r="VCH95" s="33"/>
      <c r="VCI95" s="76"/>
      <c r="VCJ95" s="77"/>
      <c r="VCK95" s="31"/>
      <c r="VCL95" s="31"/>
      <c r="VCM95" s="74"/>
      <c r="VCN95" s="33"/>
      <c r="VCO95" s="76"/>
      <c r="VCP95" s="77"/>
      <c r="VCQ95" s="31"/>
      <c r="VCR95" s="31"/>
      <c r="VCS95" s="74"/>
      <c r="VCT95" s="33"/>
      <c r="VCU95" s="76"/>
      <c r="VCV95" s="77"/>
      <c r="VCW95" s="31"/>
      <c r="VCX95" s="31"/>
      <c r="VCY95" s="74"/>
      <c r="VCZ95" s="33"/>
      <c r="VDA95" s="76"/>
      <c r="VDB95" s="77"/>
      <c r="VDC95" s="31"/>
      <c r="VDD95" s="31"/>
      <c r="VDE95" s="74"/>
      <c r="VDF95" s="33"/>
      <c r="VDG95" s="76"/>
      <c r="VDH95" s="77"/>
      <c r="VDI95" s="31"/>
      <c r="VDJ95" s="31"/>
      <c r="VDK95" s="74"/>
      <c r="VDL95" s="33"/>
      <c r="VDM95" s="76"/>
      <c r="VDN95" s="77"/>
      <c r="VDO95" s="31"/>
      <c r="VDP95" s="31"/>
      <c r="VDQ95" s="74"/>
      <c r="VDR95" s="33"/>
      <c r="VDS95" s="76"/>
      <c r="VDT95" s="77"/>
      <c r="VDU95" s="31"/>
      <c r="VDV95" s="31"/>
      <c r="VDW95" s="74"/>
      <c r="VDX95" s="33"/>
      <c r="VDY95" s="76"/>
      <c r="VDZ95" s="77"/>
      <c r="VEA95" s="31"/>
      <c r="VEB95" s="31"/>
      <c r="VEC95" s="74"/>
      <c r="VED95" s="33"/>
      <c r="VEE95" s="76"/>
      <c r="VEF95" s="77"/>
      <c r="VEG95" s="31"/>
      <c r="VEH95" s="31"/>
      <c r="VEI95" s="74"/>
      <c r="VEJ95" s="33"/>
      <c r="VEK95" s="76"/>
      <c r="VEL95" s="77"/>
      <c r="VEM95" s="31"/>
      <c r="VEN95" s="31"/>
      <c r="VEO95" s="74"/>
      <c r="VEP95" s="33"/>
      <c r="VEQ95" s="76"/>
      <c r="VER95" s="77"/>
      <c r="VES95" s="31"/>
      <c r="VET95" s="31"/>
      <c r="VEU95" s="74"/>
      <c r="VEV95" s="33"/>
      <c r="VEW95" s="76"/>
      <c r="VEX95" s="77"/>
      <c r="VEY95" s="31"/>
      <c r="VEZ95" s="31"/>
      <c r="VFA95" s="74"/>
      <c r="VFB95" s="33"/>
      <c r="VFC95" s="76"/>
      <c r="VFD95" s="77"/>
      <c r="VFE95" s="31"/>
      <c r="VFF95" s="31"/>
      <c r="VFG95" s="74"/>
      <c r="VFH95" s="33"/>
      <c r="VFI95" s="76"/>
      <c r="VFJ95" s="77"/>
      <c r="VFK95" s="31"/>
      <c r="VFL95" s="31"/>
      <c r="VFM95" s="74"/>
      <c r="VFN95" s="33"/>
      <c r="VFO95" s="76"/>
      <c r="VFP95" s="77"/>
      <c r="VFQ95" s="31"/>
      <c r="VFR95" s="31"/>
      <c r="VFS95" s="74"/>
      <c r="VFT95" s="33"/>
      <c r="VFU95" s="76"/>
      <c r="VFV95" s="77"/>
      <c r="VFW95" s="31"/>
      <c r="VFX95" s="31"/>
      <c r="VFY95" s="74"/>
      <c r="VFZ95" s="33"/>
      <c r="VGA95" s="76"/>
      <c r="VGB95" s="77"/>
      <c r="VGC95" s="31"/>
      <c r="VGD95" s="31"/>
      <c r="VGE95" s="74"/>
      <c r="VGF95" s="33"/>
      <c r="VGG95" s="76"/>
      <c r="VGH95" s="77"/>
      <c r="VGI95" s="31"/>
      <c r="VGJ95" s="31"/>
      <c r="VGK95" s="74"/>
      <c r="VGL95" s="33"/>
      <c r="VGM95" s="76"/>
      <c r="VGN95" s="77"/>
      <c r="VGO95" s="31"/>
      <c r="VGP95" s="31"/>
      <c r="VGQ95" s="74"/>
      <c r="VGR95" s="33"/>
      <c r="VGS95" s="76"/>
      <c r="VGT95" s="77"/>
      <c r="VGU95" s="31"/>
      <c r="VGV95" s="31"/>
      <c r="VGW95" s="74"/>
      <c r="VGX95" s="33"/>
      <c r="VGY95" s="76"/>
      <c r="VGZ95" s="77"/>
      <c r="VHA95" s="31"/>
      <c r="VHB95" s="31"/>
      <c r="VHC95" s="74"/>
      <c r="VHD95" s="33"/>
      <c r="VHE95" s="76"/>
      <c r="VHF95" s="77"/>
      <c r="VHG95" s="31"/>
      <c r="VHH95" s="31"/>
      <c r="VHI95" s="74"/>
      <c r="VHJ95" s="33"/>
      <c r="VHK95" s="76"/>
      <c r="VHL95" s="77"/>
      <c r="VHM95" s="31"/>
      <c r="VHN95" s="31"/>
      <c r="VHO95" s="74"/>
      <c r="VHP95" s="33"/>
      <c r="VHQ95" s="76"/>
      <c r="VHR95" s="77"/>
      <c r="VHS95" s="31"/>
      <c r="VHT95" s="31"/>
      <c r="VHU95" s="74"/>
      <c r="VHV95" s="33"/>
      <c r="VHW95" s="76"/>
      <c r="VHX95" s="77"/>
      <c r="VHY95" s="31"/>
      <c r="VHZ95" s="31"/>
      <c r="VIA95" s="74"/>
      <c r="VIB95" s="33"/>
      <c r="VIC95" s="76"/>
      <c r="VID95" s="77"/>
      <c r="VIE95" s="31"/>
      <c r="VIF95" s="31"/>
      <c r="VIG95" s="74"/>
      <c r="VIH95" s="33"/>
      <c r="VII95" s="76"/>
      <c r="VIJ95" s="77"/>
      <c r="VIK95" s="31"/>
      <c r="VIL95" s="31"/>
      <c r="VIM95" s="74"/>
      <c r="VIN95" s="33"/>
      <c r="VIO95" s="76"/>
      <c r="VIP95" s="77"/>
      <c r="VIQ95" s="31"/>
      <c r="VIR95" s="31"/>
      <c r="VIS95" s="74"/>
      <c r="VIT95" s="33"/>
      <c r="VIU95" s="76"/>
      <c r="VIV95" s="77"/>
      <c r="VIW95" s="31"/>
      <c r="VIX95" s="31"/>
      <c r="VIY95" s="74"/>
      <c r="VIZ95" s="33"/>
      <c r="VJA95" s="76"/>
      <c r="VJB95" s="77"/>
      <c r="VJC95" s="31"/>
      <c r="VJD95" s="31"/>
      <c r="VJE95" s="74"/>
      <c r="VJF95" s="33"/>
      <c r="VJG95" s="76"/>
      <c r="VJH95" s="77"/>
      <c r="VJI95" s="31"/>
      <c r="VJJ95" s="31"/>
      <c r="VJK95" s="74"/>
      <c r="VJL95" s="33"/>
      <c r="VJM95" s="76"/>
      <c r="VJN95" s="77"/>
      <c r="VJO95" s="31"/>
      <c r="VJP95" s="31"/>
      <c r="VJQ95" s="74"/>
      <c r="VJR95" s="33"/>
      <c r="VJS95" s="76"/>
      <c r="VJT95" s="77"/>
      <c r="VJU95" s="31"/>
      <c r="VJV95" s="31"/>
      <c r="VJW95" s="74"/>
      <c r="VJX95" s="33"/>
      <c r="VJY95" s="76"/>
      <c r="VJZ95" s="77"/>
      <c r="VKA95" s="31"/>
      <c r="VKB95" s="31"/>
      <c r="VKC95" s="74"/>
      <c r="VKD95" s="33"/>
      <c r="VKE95" s="76"/>
      <c r="VKF95" s="77"/>
      <c r="VKG95" s="31"/>
      <c r="VKH95" s="31"/>
      <c r="VKI95" s="74"/>
      <c r="VKJ95" s="33"/>
      <c r="VKK95" s="76"/>
      <c r="VKL95" s="77"/>
      <c r="VKM95" s="31"/>
      <c r="VKN95" s="31"/>
      <c r="VKO95" s="74"/>
      <c r="VKP95" s="33"/>
      <c r="VKQ95" s="76"/>
      <c r="VKR95" s="77"/>
      <c r="VKS95" s="31"/>
      <c r="VKT95" s="31"/>
      <c r="VKU95" s="74"/>
      <c r="VKV95" s="33"/>
      <c r="VKW95" s="76"/>
      <c r="VKX95" s="77"/>
      <c r="VKY95" s="31"/>
      <c r="VKZ95" s="31"/>
      <c r="VLA95" s="74"/>
      <c r="VLB95" s="33"/>
      <c r="VLC95" s="76"/>
      <c r="VLD95" s="77"/>
      <c r="VLE95" s="31"/>
      <c r="VLF95" s="31"/>
      <c r="VLG95" s="74"/>
      <c r="VLH95" s="33"/>
      <c r="VLI95" s="76"/>
      <c r="VLJ95" s="77"/>
      <c r="VLK95" s="31"/>
      <c r="VLL95" s="31"/>
      <c r="VLM95" s="74"/>
      <c r="VLN95" s="33"/>
      <c r="VLO95" s="76"/>
      <c r="VLP95" s="77"/>
      <c r="VLQ95" s="31"/>
      <c r="VLR95" s="31"/>
      <c r="VLS95" s="74"/>
      <c r="VLT95" s="33"/>
      <c r="VLU95" s="76"/>
      <c r="VLV95" s="77"/>
      <c r="VLW95" s="31"/>
      <c r="VLX95" s="31"/>
      <c r="VLY95" s="74"/>
      <c r="VLZ95" s="33"/>
      <c r="VMA95" s="76"/>
      <c r="VMB95" s="77"/>
      <c r="VMC95" s="31"/>
      <c r="VMD95" s="31"/>
      <c r="VME95" s="74"/>
      <c r="VMF95" s="33"/>
      <c r="VMG95" s="76"/>
      <c r="VMH95" s="77"/>
      <c r="VMI95" s="31"/>
      <c r="VMJ95" s="31"/>
      <c r="VMK95" s="74"/>
      <c r="VML95" s="33"/>
      <c r="VMM95" s="76"/>
      <c r="VMN95" s="77"/>
      <c r="VMO95" s="31"/>
      <c r="VMP95" s="31"/>
      <c r="VMQ95" s="74"/>
      <c r="VMR95" s="33"/>
      <c r="VMS95" s="76"/>
      <c r="VMT95" s="77"/>
      <c r="VMU95" s="31"/>
      <c r="VMV95" s="31"/>
      <c r="VMW95" s="74"/>
      <c r="VMX95" s="33"/>
      <c r="VMY95" s="76"/>
      <c r="VMZ95" s="77"/>
      <c r="VNA95" s="31"/>
      <c r="VNB95" s="31"/>
      <c r="VNC95" s="74"/>
      <c r="VND95" s="33"/>
      <c r="VNE95" s="76"/>
      <c r="VNF95" s="77"/>
      <c r="VNG95" s="31"/>
      <c r="VNH95" s="31"/>
      <c r="VNI95" s="74"/>
      <c r="VNJ95" s="33"/>
      <c r="VNK95" s="76"/>
      <c r="VNL95" s="77"/>
      <c r="VNM95" s="31"/>
      <c r="VNN95" s="31"/>
      <c r="VNO95" s="74"/>
      <c r="VNP95" s="33"/>
      <c r="VNQ95" s="76"/>
      <c r="VNR95" s="77"/>
      <c r="VNS95" s="31"/>
      <c r="VNT95" s="31"/>
      <c r="VNU95" s="74"/>
      <c r="VNV95" s="33"/>
      <c r="VNW95" s="76"/>
      <c r="VNX95" s="77"/>
      <c r="VNY95" s="31"/>
      <c r="VNZ95" s="31"/>
      <c r="VOA95" s="74"/>
      <c r="VOB95" s="33"/>
      <c r="VOC95" s="76"/>
      <c r="VOD95" s="77"/>
      <c r="VOE95" s="31"/>
      <c r="VOF95" s="31"/>
      <c r="VOG95" s="74"/>
      <c r="VOH95" s="33"/>
      <c r="VOI95" s="76"/>
      <c r="VOJ95" s="77"/>
      <c r="VOK95" s="31"/>
      <c r="VOL95" s="31"/>
      <c r="VOM95" s="74"/>
      <c r="VON95" s="33"/>
      <c r="VOO95" s="76"/>
      <c r="VOP95" s="77"/>
      <c r="VOQ95" s="31"/>
      <c r="VOR95" s="31"/>
      <c r="VOS95" s="74"/>
      <c r="VOT95" s="33"/>
      <c r="VOU95" s="76"/>
      <c r="VOV95" s="77"/>
      <c r="VOW95" s="31"/>
      <c r="VOX95" s="31"/>
      <c r="VOY95" s="74"/>
      <c r="VOZ95" s="33"/>
      <c r="VPA95" s="76"/>
      <c r="VPB95" s="77"/>
      <c r="VPC95" s="31"/>
      <c r="VPD95" s="31"/>
      <c r="VPE95" s="74"/>
      <c r="VPF95" s="33"/>
      <c r="VPG95" s="76"/>
      <c r="VPH95" s="77"/>
      <c r="VPI95" s="31"/>
      <c r="VPJ95" s="31"/>
      <c r="VPK95" s="74"/>
      <c r="VPL95" s="33"/>
      <c r="VPM95" s="76"/>
      <c r="VPN95" s="77"/>
      <c r="VPO95" s="31"/>
      <c r="VPP95" s="31"/>
      <c r="VPQ95" s="74"/>
      <c r="VPR95" s="33"/>
      <c r="VPS95" s="76"/>
      <c r="VPT95" s="77"/>
      <c r="VPU95" s="31"/>
      <c r="VPV95" s="31"/>
      <c r="VPW95" s="74"/>
      <c r="VPX95" s="33"/>
      <c r="VPY95" s="76"/>
      <c r="VPZ95" s="77"/>
      <c r="VQA95" s="31"/>
      <c r="VQB95" s="31"/>
      <c r="VQC95" s="74"/>
      <c r="VQD95" s="33"/>
      <c r="VQE95" s="76"/>
      <c r="VQF95" s="77"/>
      <c r="VQG95" s="31"/>
      <c r="VQH95" s="31"/>
      <c r="VQI95" s="74"/>
      <c r="VQJ95" s="33"/>
      <c r="VQK95" s="76"/>
      <c r="VQL95" s="77"/>
      <c r="VQM95" s="31"/>
      <c r="VQN95" s="31"/>
      <c r="VQO95" s="74"/>
      <c r="VQP95" s="33"/>
      <c r="VQQ95" s="76"/>
      <c r="VQR95" s="77"/>
      <c r="VQS95" s="31"/>
      <c r="VQT95" s="31"/>
      <c r="VQU95" s="74"/>
      <c r="VQV95" s="33"/>
      <c r="VQW95" s="76"/>
      <c r="VQX95" s="77"/>
      <c r="VQY95" s="31"/>
      <c r="VQZ95" s="31"/>
      <c r="VRA95" s="74"/>
      <c r="VRB95" s="33"/>
      <c r="VRC95" s="76"/>
      <c r="VRD95" s="77"/>
      <c r="VRE95" s="31"/>
      <c r="VRF95" s="31"/>
      <c r="VRG95" s="74"/>
      <c r="VRH95" s="33"/>
      <c r="VRI95" s="76"/>
      <c r="VRJ95" s="77"/>
      <c r="VRK95" s="31"/>
      <c r="VRL95" s="31"/>
      <c r="VRM95" s="74"/>
      <c r="VRN95" s="33"/>
      <c r="VRO95" s="76"/>
      <c r="VRP95" s="77"/>
      <c r="VRQ95" s="31"/>
      <c r="VRR95" s="31"/>
      <c r="VRS95" s="74"/>
      <c r="VRT95" s="33"/>
      <c r="VRU95" s="76"/>
      <c r="VRV95" s="77"/>
      <c r="VRW95" s="31"/>
      <c r="VRX95" s="31"/>
      <c r="VRY95" s="74"/>
      <c r="VRZ95" s="33"/>
      <c r="VSA95" s="76"/>
      <c r="VSB95" s="77"/>
      <c r="VSC95" s="31"/>
      <c r="VSD95" s="31"/>
      <c r="VSE95" s="74"/>
      <c r="VSF95" s="33"/>
      <c r="VSG95" s="76"/>
      <c r="VSH95" s="77"/>
      <c r="VSI95" s="31"/>
      <c r="VSJ95" s="31"/>
      <c r="VSK95" s="74"/>
      <c r="VSL95" s="33"/>
      <c r="VSM95" s="76"/>
      <c r="VSN95" s="77"/>
      <c r="VSO95" s="31"/>
      <c r="VSP95" s="31"/>
      <c r="VSQ95" s="74"/>
      <c r="VSR95" s="33"/>
      <c r="VSS95" s="76"/>
      <c r="VST95" s="77"/>
      <c r="VSU95" s="31"/>
      <c r="VSV95" s="31"/>
      <c r="VSW95" s="74"/>
      <c r="VSX95" s="33"/>
      <c r="VSY95" s="76"/>
      <c r="VSZ95" s="77"/>
      <c r="VTA95" s="31"/>
      <c r="VTB95" s="31"/>
      <c r="VTC95" s="74"/>
      <c r="VTD95" s="33"/>
      <c r="VTE95" s="76"/>
      <c r="VTF95" s="77"/>
      <c r="VTG95" s="31"/>
      <c r="VTH95" s="31"/>
      <c r="VTI95" s="74"/>
      <c r="VTJ95" s="33"/>
      <c r="VTK95" s="76"/>
      <c r="VTL95" s="77"/>
      <c r="VTM95" s="31"/>
      <c r="VTN95" s="31"/>
      <c r="VTO95" s="74"/>
      <c r="VTP95" s="33"/>
      <c r="VTQ95" s="76"/>
      <c r="VTR95" s="77"/>
      <c r="VTS95" s="31"/>
      <c r="VTT95" s="31"/>
      <c r="VTU95" s="74"/>
      <c r="VTV95" s="33"/>
      <c r="VTW95" s="76"/>
      <c r="VTX95" s="77"/>
      <c r="VTY95" s="31"/>
      <c r="VTZ95" s="31"/>
      <c r="VUA95" s="74"/>
      <c r="VUB95" s="33"/>
      <c r="VUC95" s="76"/>
      <c r="VUD95" s="77"/>
      <c r="VUE95" s="31"/>
      <c r="VUF95" s="31"/>
      <c r="VUG95" s="74"/>
      <c r="VUH95" s="33"/>
      <c r="VUI95" s="76"/>
      <c r="VUJ95" s="77"/>
      <c r="VUK95" s="31"/>
      <c r="VUL95" s="31"/>
      <c r="VUM95" s="74"/>
      <c r="VUN95" s="33"/>
      <c r="VUO95" s="76"/>
      <c r="VUP95" s="77"/>
      <c r="VUQ95" s="31"/>
      <c r="VUR95" s="31"/>
      <c r="VUS95" s="74"/>
      <c r="VUT95" s="33"/>
      <c r="VUU95" s="76"/>
      <c r="VUV95" s="77"/>
      <c r="VUW95" s="31"/>
      <c r="VUX95" s="31"/>
      <c r="VUY95" s="74"/>
      <c r="VUZ95" s="33"/>
      <c r="VVA95" s="76"/>
      <c r="VVB95" s="77"/>
      <c r="VVC95" s="31"/>
      <c r="VVD95" s="31"/>
      <c r="VVE95" s="74"/>
      <c r="VVF95" s="33"/>
      <c r="VVG95" s="76"/>
      <c r="VVH95" s="77"/>
      <c r="VVI95" s="31"/>
      <c r="VVJ95" s="31"/>
      <c r="VVK95" s="74"/>
      <c r="VVL95" s="33"/>
      <c r="VVM95" s="76"/>
      <c r="VVN95" s="77"/>
      <c r="VVO95" s="31"/>
      <c r="VVP95" s="31"/>
      <c r="VVQ95" s="74"/>
      <c r="VVR95" s="33"/>
      <c r="VVS95" s="76"/>
      <c r="VVT95" s="77"/>
      <c r="VVU95" s="31"/>
      <c r="VVV95" s="31"/>
      <c r="VVW95" s="74"/>
      <c r="VVX95" s="33"/>
      <c r="VVY95" s="76"/>
      <c r="VVZ95" s="77"/>
      <c r="VWA95" s="31"/>
      <c r="VWB95" s="31"/>
      <c r="VWC95" s="74"/>
      <c r="VWD95" s="33"/>
      <c r="VWE95" s="76"/>
      <c r="VWF95" s="77"/>
      <c r="VWG95" s="31"/>
      <c r="VWH95" s="31"/>
      <c r="VWI95" s="74"/>
      <c r="VWJ95" s="33"/>
      <c r="VWK95" s="76"/>
      <c r="VWL95" s="77"/>
      <c r="VWM95" s="31"/>
      <c r="VWN95" s="31"/>
      <c r="VWO95" s="74"/>
      <c r="VWP95" s="33"/>
      <c r="VWQ95" s="76"/>
      <c r="VWR95" s="77"/>
      <c r="VWS95" s="31"/>
      <c r="VWT95" s="31"/>
      <c r="VWU95" s="74"/>
      <c r="VWV95" s="33"/>
      <c r="VWW95" s="76"/>
      <c r="VWX95" s="77"/>
      <c r="VWY95" s="31"/>
      <c r="VWZ95" s="31"/>
      <c r="VXA95" s="74"/>
      <c r="VXB95" s="33"/>
      <c r="VXC95" s="76"/>
      <c r="VXD95" s="77"/>
      <c r="VXE95" s="31"/>
      <c r="VXF95" s="31"/>
      <c r="VXG95" s="74"/>
      <c r="VXH95" s="33"/>
      <c r="VXI95" s="76"/>
      <c r="VXJ95" s="77"/>
      <c r="VXK95" s="31"/>
      <c r="VXL95" s="31"/>
      <c r="VXM95" s="74"/>
      <c r="VXN95" s="33"/>
      <c r="VXO95" s="76"/>
      <c r="VXP95" s="77"/>
      <c r="VXQ95" s="31"/>
      <c r="VXR95" s="31"/>
      <c r="VXS95" s="74"/>
      <c r="VXT95" s="33"/>
      <c r="VXU95" s="76"/>
      <c r="VXV95" s="77"/>
      <c r="VXW95" s="31"/>
      <c r="VXX95" s="31"/>
      <c r="VXY95" s="74"/>
      <c r="VXZ95" s="33"/>
      <c r="VYA95" s="76"/>
      <c r="VYB95" s="77"/>
      <c r="VYC95" s="31"/>
      <c r="VYD95" s="31"/>
      <c r="VYE95" s="74"/>
      <c r="VYF95" s="33"/>
      <c r="VYG95" s="76"/>
      <c r="VYH95" s="77"/>
      <c r="VYI95" s="31"/>
      <c r="VYJ95" s="31"/>
      <c r="VYK95" s="74"/>
      <c r="VYL95" s="33"/>
      <c r="VYM95" s="76"/>
      <c r="VYN95" s="77"/>
      <c r="VYO95" s="31"/>
      <c r="VYP95" s="31"/>
      <c r="VYQ95" s="74"/>
      <c r="VYR95" s="33"/>
      <c r="VYS95" s="76"/>
      <c r="VYT95" s="77"/>
      <c r="VYU95" s="31"/>
      <c r="VYV95" s="31"/>
      <c r="VYW95" s="74"/>
      <c r="VYX95" s="33"/>
      <c r="VYY95" s="76"/>
      <c r="VYZ95" s="77"/>
      <c r="VZA95" s="31"/>
      <c r="VZB95" s="31"/>
      <c r="VZC95" s="74"/>
      <c r="VZD95" s="33"/>
      <c r="VZE95" s="76"/>
      <c r="VZF95" s="77"/>
      <c r="VZG95" s="31"/>
      <c r="VZH95" s="31"/>
      <c r="VZI95" s="74"/>
      <c r="VZJ95" s="33"/>
      <c r="VZK95" s="76"/>
      <c r="VZL95" s="77"/>
      <c r="VZM95" s="31"/>
      <c r="VZN95" s="31"/>
      <c r="VZO95" s="74"/>
      <c r="VZP95" s="33"/>
      <c r="VZQ95" s="76"/>
      <c r="VZR95" s="77"/>
      <c r="VZS95" s="31"/>
      <c r="VZT95" s="31"/>
      <c r="VZU95" s="74"/>
      <c r="VZV95" s="33"/>
      <c r="VZW95" s="76"/>
      <c r="VZX95" s="77"/>
      <c r="VZY95" s="31"/>
      <c r="VZZ95" s="31"/>
      <c r="WAA95" s="74"/>
      <c r="WAB95" s="33"/>
      <c r="WAC95" s="76"/>
      <c r="WAD95" s="77"/>
      <c r="WAE95" s="31"/>
      <c r="WAF95" s="31"/>
      <c r="WAG95" s="74"/>
      <c r="WAH95" s="33"/>
      <c r="WAI95" s="76"/>
      <c r="WAJ95" s="77"/>
      <c r="WAK95" s="31"/>
      <c r="WAL95" s="31"/>
      <c r="WAM95" s="74"/>
      <c r="WAN95" s="33"/>
      <c r="WAO95" s="76"/>
      <c r="WAP95" s="77"/>
      <c r="WAQ95" s="31"/>
      <c r="WAR95" s="31"/>
      <c r="WAS95" s="74"/>
      <c r="WAT95" s="33"/>
      <c r="WAU95" s="76"/>
      <c r="WAV95" s="77"/>
      <c r="WAW95" s="31"/>
      <c r="WAX95" s="31"/>
      <c r="WAY95" s="74"/>
      <c r="WAZ95" s="33"/>
      <c r="WBA95" s="76"/>
      <c r="WBB95" s="77"/>
      <c r="WBC95" s="31"/>
      <c r="WBD95" s="31"/>
      <c r="WBE95" s="74"/>
      <c r="WBF95" s="33"/>
      <c r="WBG95" s="76"/>
      <c r="WBH95" s="77"/>
      <c r="WBI95" s="31"/>
      <c r="WBJ95" s="31"/>
      <c r="WBK95" s="74"/>
      <c r="WBL95" s="33"/>
      <c r="WBM95" s="76"/>
      <c r="WBN95" s="77"/>
      <c r="WBO95" s="31"/>
      <c r="WBP95" s="31"/>
      <c r="WBQ95" s="74"/>
      <c r="WBR95" s="33"/>
      <c r="WBS95" s="76"/>
      <c r="WBT95" s="77"/>
      <c r="WBU95" s="31"/>
      <c r="WBV95" s="31"/>
      <c r="WBW95" s="74"/>
      <c r="WBX95" s="33"/>
      <c r="WBY95" s="76"/>
      <c r="WBZ95" s="77"/>
      <c r="WCA95" s="31"/>
      <c r="WCB95" s="31"/>
      <c r="WCC95" s="74"/>
      <c r="WCD95" s="33"/>
      <c r="WCE95" s="76"/>
      <c r="WCF95" s="77"/>
      <c r="WCG95" s="31"/>
      <c r="WCH95" s="31"/>
      <c r="WCI95" s="74"/>
      <c r="WCJ95" s="33"/>
      <c r="WCK95" s="76"/>
      <c r="WCL95" s="77"/>
      <c r="WCM95" s="31"/>
      <c r="WCN95" s="31"/>
      <c r="WCO95" s="74"/>
      <c r="WCP95" s="33"/>
      <c r="WCQ95" s="76"/>
      <c r="WCR95" s="77"/>
      <c r="WCS95" s="31"/>
      <c r="WCT95" s="31"/>
      <c r="WCU95" s="74"/>
      <c r="WCV95" s="33"/>
      <c r="WCW95" s="76"/>
      <c r="WCX95" s="77"/>
      <c r="WCY95" s="31"/>
      <c r="WCZ95" s="31"/>
      <c r="WDA95" s="74"/>
      <c r="WDB95" s="33"/>
      <c r="WDC95" s="76"/>
      <c r="WDD95" s="77"/>
      <c r="WDE95" s="31"/>
      <c r="WDF95" s="31"/>
      <c r="WDG95" s="74"/>
      <c r="WDH95" s="33"/>
      <c r="WDI95" s="76"/>
      <c r="WDJ95" s="77"/>
      <c r="WDK95" s="31"/>
      <c r="WDL95" s="31"/>
      <c r="WDM95" s="74"/>
      <c r="WDN95" s="33"/>
      <c r="WDO95" s="76"/>
      <c r="WDP95" s="77"/>
      <c r="WDQ95" s="31"/>
      <c r="WDR95" s="31"/>
      <c r="WDS95" s="74"/>
      <c r="WDT95" s="33"/>
      <c r="WDU95" s="76"/>
      <c r="WDV95" s="77"/>
      <c r="WDW95" s="31"/>
      <c r="WDX95" s="31"/>
      <c r="WDY95" s="74"/>
      <c r="WDZ95" s="33"/>
      <c r="WEA95" s="76"/>
      <c r="WEB95" s="77"/>
      <c r="WEC95" s="31"/>
      <c r="WED95" s="31"/>
      <c r="WEE95" s="74"/>
      <c r="WEF95" s="33"/>
      <c r="WEG95" s="76"/>
      <c r="WEH95" s="77"/>
      <c r="WEI95" s="31"/>
      <c r="WEJ95" s="31"/>
      <c r="WEK95" s="74"/>
      <c r="WEL95" s="33"/>
      <c r="WEM95" s="76"/>
      <c r="WEN95" s="77"/>
      <c r="WEO95" s="31"/>
      <c r="WEP95" s="31"/>
      <c r="WEQ95" s="74"/>
      <c r="WER95" s="33"/>
      <c r="WES95" s="76"/>
      <c r="WET95" s="77"/>
      <c r="WEU95" s="31"/>
      <c r="WEV95" s="31"/>
      <c r="WEW95" s="74"/>
      <c r="WEX95" s="33"/>
      <c r="WEY95" s="76"/>
      <c r="WEZ95" s="77"/>
      <c r="WFA95" s="31"/>
      <c r="WFB95" s="31"/>
      <c r="WFC95" s="74"/>
      <c r="WFD95" s="33"/>
      <c r="WFE95" s="76"/>
      <c r="WFF95" s="77"/>
      <c r="WFG95" s="31"/>
      <c r="WFH95" s="31"/>
      <c r="WFI95" s="74"/>
      <c r="WFJ95" s="33"/>
      <c r="WFK95" s="76"/>
      <c r="WFL95" s="77"/>
      <c r="WFM95" s="31"/>
      <c r="WFN95" s="31"/>
      <c r="WFO95" s="74"/>
      <c r="WFP95" s="33"/>
      <c r="WFQ95" s="76"/>
      <c r="WFR95" s="77"/>
      <c r="WFS95" s="31"/>
      <c r="WFT95" s="31"/>
      <c r="WFU95" s="74"/>
      <c r="WFV95" s="33"/>
      <c r="WFW95" s="76"/>
      <c r="WFX95" s="77"/>
      <c r="WFY95" s="31"/>
      <c r="WFZ95" s="31"/>
      <c r="WGA95" s="74"/>
      <c r="WGB95" s="33"/>
      <c r="WGC95" s="76"/>
      <c r="WGD95" s="77"/>
      <c r="WGE95" s="31"/>
      <c r="WGF95" s="31"/>
      <c r="WGG95" s="74"/>
      <c r="WGH95" s="33"/>
      <c r="WGI95" s="76"/>
      <c r="WGJ95" s="77"/>
      <c r="WGK95" s="31"/>
      <c r="WGL95" s="31"/>
      <c r="WGM95" s="74"/>
      <c r="WGN95" s="33"/>
      <c r="WGO95" s="76"/>
      <c r="WGP95" s="77"/>
      <c r="WGQ95" s="31"/>
      <c r="WGR95" s="31"/>
      <c r="WGS95" s="74"/>
      <c r="WGT95" s="33"/>
      <c r="WGU95" s="76"/>
      <c r="WGV95" s="77"/>
      <c r="WGW95" s="31"/>
      <c r="WGX95" s="31"/>
      <c r="WGY95" s="74"/>
      <c r="WGZ95" s="33"/>
      <c r="WHA95" s="76"/>
      <c r="WHB95" s="77"/>
      <c r="WHC95" s="31"/>
      <c r="WHD95" s="31"/>
      <c r="WHE95" s="74"/>
      <c r="WHF95" s="33"/>
      <c r="WHG95" s="76"/>
      <c r="WHH95" s="77"/>
      <c r="WHI95" s="31"/>
      <c r="WHJ95" s="31"/>
      <c r="WHK95" s="74"/>
      <c r="WHL95" s="33"/>
      <c r="WHM95" s="76"/>
      <c r="WHN95" s="77"/>
      <c r="WHO95" s="31"/>
      <c r="WHP95" s="31"/>
      <c r="WHQ95" s="74"/>
      <c r="WHR95" s="33"/>
      <c r="WHS95" s="76"/>
      <c r="WHT95" s="77"/>
      <c r="WHU95" s="31"/>
      <c r="WHV95" s="31"/>
      <c r="WHW95" s="74"/>
      <c r="WHX95" s="33"/>
      <c r="WHY95" s="76"/>
      <c r="WHZ95" s="77"/>
      <c r="WIA95" s="31"/>
      <c r="WIB95" s="31"/>
      <c r="WIC95" s="74"/>
      <c r="WID95" s="33"/>
      <c r="WIE95" s="76"/>
      <c r="WIF95" s="77"/>
      <c r="WIG95" s="31"/>
      <c r="WIH95" s="31"/>
      <c r="WII95" s="74"/>
      <c r="WIJ95" s="33"/>
      <c r="WIK95" s="76"/>
      <c r="WIL95" s="77"/>
      <c r="WIM95" s="31"/>
      <c r="WIN95" s="31"/>
      <c r="WIO95" s="74"/>
      <c r="WIP95" s="33"/>
      <c r="WIQ95" s="76"/>
      <c r="WIR95" s="77"/>
      <c r="WIS95" s="31"/>
      <c r="WIT95" s="31"/>
      <c r="WIU95" s="74"/>
      <c r="WIV95" s="33"/>
      <c r="WIW95" s="76"/>
      <c r="WIX95" s="77"/>
      <c r="WIY95" s="31"/>
      <c r="WIZ95" s="31"/>
      <c r="WJA95" s="74"/>
      <c r="WJB95" s="33"/>
      <c r="WJC95" s="76"/>
      <c r="WJD95" s="77"/>
      <c r="WJE95" s="31"/>
      <c r="WJF95" s="31"/>
      <c r="WJG95" s="74"/>
      <c r="WJH95" s="33"/>
      <c r="WJI95" s="76"/>
      <c r="WJJ95" s="77"/>
      <c r="WJK95" s="31"/>
      <c r="WJL95" s="31"/>
      <c r="WJM95" s="74"/>
      <c r="WJN95" s="33"/>
      <c r="WJO95" s="76"/>
      <c r="WJP95" s="77"/>
      <c r="WJQ95" s="31"/>
      <c r="WJR95" s="31"/>
      <c r="WJS95" s="74"/>
      <c r="WJT95" s="33"/>
      <c r="WJU95" s="76"/>
      <c r="WJV95" s="77"/>
      <c r="WJW95" s="31"/>
      <c r="WJX95" s="31"/>
      <c r="WJY95" s="74"/>
      <c r="WJZ95" s="33"/>
      <c r="WKA95" s="76"/>
      <c r="WKB95" s="77"/>
      <c r="WKC95" s="31"/>
      <c r="WKD95" s="31"/>
      <c r="WKE95" s="74"/>
      <c r="WKF95" s="33"/>
      <c r="WKG95" s="76"/>
      <c r="WKH95" s="77"/>
      <c r="WKI95" s="31"/>
      <c r="WKJ95" s="31"/>
      <c r="WKK95" s="74"/>
      <c r="WKL95" s="33"/>
      <c r="WKM95" s="76"/>
      <c r="WKN95" s="77"/>
      <c r="WKO95" s="31"/>
      <c r="WKP95" s="31"/>
      <c r="WKQ95" s="74"/>
      <c r="WKR95" s="33"/>
      <c r="WKS95" s="76"/>
      <c r="WKT95" s="77"/>
      <c r="WKU95" s="31"/>
      <c r="WKV95" s="31"/>
      <c r="WKW95" s="74"/>
      <c r="WKX95" s="33"/>
      <c r="WKY95" s="76"/>
      <c r="WKZ95" s="77"/>
      <c r="WLA95" s="31"/>
      <c r="WLB95" s="31"/>
      <c r="WLC95" s="74"/>
      <c r="WLD95" s="33"/>
      <c r="WLE95" s="76"/>
      <c r="WLF95" s="77"/>
      <c r="WLG95" s="31"/>
      <c r="WLH95" s="31"/>
      <c r="WLI95" s="74"/>
      <c r="WLJ95" s="33"/>
      <c r="WLK95" s="76"/>
      <c r="WLL95" s="77"/>
      <c r="WLM95" s="31"/>
      <c r="WLN95" s="31"/>
      <c r="WLO95" s="74"/>
      <c r="WLP95" s="33"/>
      <c r="WLQ95" s="76"/>
      <c r="WLR95" s="77"/>
      <c r="WLS95" s="31"/>
      <c r="WLT95" s="31"/>
      <c r="WLU95" s="74"/>
      <c r="WLV95" s="33"/>
      <c r="WLW95" s="76"/>
      <c r="WLX95" s="77"/>
      <c r="WLY95" s="31"/>
      <c r="WLZ95" s="31"/>
      <c r="WMA95" s="74"/>
      <c r="WMB95" s="33"/>
      <c r="WMC95" s="76"/>
      <c r="WMD95" s="77"/>
      <c r="WME95" s="31"/>
      <c r="WMF95" s="31"/>
      <c r="WMG95" s="74"/>
      <c r="WMH95" s="33"/>
      <c r="WMI95" s="76"/>
      <c r="WMJ95" s="77"/>
      <c r="WMK95" s="31"/>
      <c r="WML95" s="31"/>
      <c r="WMM95" s="74"/>
      <c r="WMN95" s="33"/>
      <c r="WMO95" s="76"/>
      <c r="WMP95" s="77"/>
      <c r="WMQ95" s="31"/>
      <c r="WMR95" s="31"/>
      <c r="WMS95" s="74"/>
      <c r="WMT95" s="33"/>
      <c r="WMU95" s="76"/>
      <c r="WMV95" s="77"/>
      <c r="WMW95" s="31"/>
      <c r="WMX95" s="31"/>
      <c r="WMY95" s="74"/>
      <c r="WMZ95" s="33"/>
      <c r="WNA95" s="76"/>
      <c r="WNB95" s="77"/>
      <c r="WNC95" s="31"/>
      <c r="WND95" s="31"/>
      <c r="WNE95" s="74"/>
      <c r="WNF95" s="33"/>
      <c r="WNG95" s="76"/>
      <c r="WNH95" s="77"/>
      <c r="WNI95" s="31"/>
      <c r="WNJ95" s="31"/>
      <c r="WNK95" s="74"/>
      <c r="WNL95" s="33"/>
      <c r="WNM95" s="76"/>
      <c r="WNN95" s="77"/>
      <c r="WNO95" s="31"/>
      <c r="WNP95" s="31"/>
      <c r="WNQ95" s="74"/>
      <c r="WNR95" s="33"/>
      <c r="WNS95" s="76"/>
      <c r="WNT95" s="77"/>
      <c r="WNU95" s="31"/>
      <c r="WNV95" s="31"/>
      <c r="WNW95" s="74"/>
      <c r="WNX95" s="33"/>
      <c r="WNY95" s="76"/>
      <c r="WNZ95" s="77"/>
      <c r="WOA95" s="31"/>
      <c r="WOB95" s="31"/>
      <c r="WOC95" s="74"/>
      <c r="WOD95" s="33"/>
      <c r="WOE95" s="76"/>
      <c r="WOF95" s="77"/>
      <c r="WOG95" s="31"/>
      <c r="WOH95" s="31"/>
      <c r="WOI95" s="74"/>
      <c r="WOJ95" s="33"/>
      <c r="WOK95" s="76"/>
      <c r="WOL95" s="77"/>
      <c r="WOM95" s="31"/>
      <c r="WON95" s="31"/>
      <c r="WOO95" s="74"/>
      <c r="WOP95" s="33"/>
      <c r="WOQ95" s="76"/>
      <c r="WOR95" s="77"/>
      <c r="WOS95" s="31"/>
      <c r="WOT95" s="31"/>
      <c r="WOU95" s="74"/>
      <c r="WOV95" s="33"/>
      <c r="WOW95" s="76"/>
      <c r="WOX95" s="77"/>
      <c r="WOY95" s="31"/>
      <c r="WOZ95" s="31"/>
      <c r="WPA95" s="74"/>
      <c r="WPB95" s="33"/>
      <c r="WPC95" s="76"/>
      <c r="WPD95" s="77"/>
      <c r="WPE95" s="31"/>
      <c r="WPF95" s="31"/>
      <c r="WPG95" s="74"/>
      <c r="WPH95" s="33"/>
      <c r="WPI95" s="76"/>
      <c r="WPJ95" s="77"/>
      <c r="WPK95" s="31"/>
      <c r="WPL95" s="31"/>
      <c r="WPM95" s="74"/>
      <c r="WPN95" s="33"/>
      <c r="WPO95" s="76"/>
      <c r="WPP95" s="77"/>
      <c r="WPQ95" s="31"/>
      <c r="WPR95" s="31"/>
      <c r="WPS95" s="74"/>
      <c r="WPT95" s="33"/>
      <c r="WPU95" s="76"/>
      <c r="WPV95" s="77"/>
      <c r="WPW95" s="31"/>
      <c r="WPX95" s="31"/>
      <c r="WPY95" s="74"/>
      <c r="WPZ95" s="33"/>
      <c r="WQA95" s="76"/>
      <c r="WQB95" s="77"/>
      <c r="WQC95" s="31"/>
      <c r="WQD95" s="31"/>
      <c r="WQE95" s="74"/>
      <c r="WQF95" s="33"/>
      <c r="WQG95" s="76"/>
      <c r="WQH95" s="77"/>
      <c r="WQI95" s="31"/>
      <c r="WQJ95" s="31"/>
      <c r="WQK95" s="74"/>
      <c r="WQL95" s="33"/>
      <c r="WQM95" s="76"/>
      <c r="WQN95" s="77"/>
      <c r="WQO95" s="31"/>
      <c r="WQP95" s="31"/>
      <c r="WQQ95" s="74"/>
      <c r="WQR95" s="33"/>
      <c r="WQS95" s="76"/>
      <c r="WQT95" s="77"/>
      <c r="WQU95" s="31"/>
      <c r="WQV95" s="31"/>
      <c r="WQW95" s="74"/>
      <c r="WQX95" s="33"/>
      <c r="WQY95" s="76"/>
      <c r="WQZ95" s="77"/>
      <c r="WRA95" s="31"/>
      <c r="WRB95" s="31"/>
      <c r="WRC95" s="74"/>
      <c r="WRD95" s="33"/>
      <c r="WRE95" s="76"/>
      <c r="WRF95" s="77"/>
      <c r="WRG95" s="31"/>
      <c r="WRH95" s="31"/>
      <c r="WRI95" s="74"/>
      <c r="WRJ95" s="33"/>
      <c r="WRK95" s="76"/>
      <c r="WRL95" s="77"/>
      <c r="WRM95" s="31"/>
      <c r="WRN95" s="31"/>
      <c r="WRO95" s="74"/>
      <c r="WRP95" s="33"/>
      <c r="WRQ95" s="76"/>
      <c r="WRR95" s="77"/>
      <c r="WRS95" s="31"/>
      <c r="WRT95" s="31"/>
      <c r="WRU95" s="74"/>
      <c r="WRV95" s="33"/>
      <c r="WRW95" s="76"/>
      <c r="WRX95" s="77"/>
      <c r="WRY95" s="31"/>
      <c r="WRZ95" s="31"/>
      <c r="WSA95" s="74"/>
      <c r="WSB95" s="33"/>
      <c r="WSC95" s="76"/>
      <c r="WSD95" s="77"/>
      <c r="WSE95" s="31"/>
      <c r="WSF95" s="31"/>
      <c r="WSG95" s="74"/>
      <c r="WSH95" s="33"/>
      <c r="WSI95" s="76"/>
      <c r="WSJ95" s="77"/>
      <c r="WSK95" s="31"/>
      <c r="WSL95" s="31"/>
      <c r="WSM95" s="74"/>
      <c r="WSN95" s="33"/>
      <c r="WSO95" s="76"/>
      <c r="WSP95" s="77"/>
      <c r="WSQ95" s="31"/>
      <c r="WSR95" s="31"/>
      <c r="WSS95" s="74"/>
      <c r="WST95" s="33"/>
      <c r="WSU95" s="76"/>
      <c r="WSV95" s="77"/>
      <c r="WSW95" s="31"/>
      <c r="WSX95" s="31"/>
      <c r="WSY95" s="74"/>
      <c r="WSZ95" s="33"/>
      <c r="WTA95" s="76"/>
      <c r="WTB95" s="77"/>
      <c r="WTC95" s="31"/>
      <c r="WTD95" s="31"/>
      <c r="WTE95" s="74"/>
      <c r="WTF95" s="33"/>
      <c r="WTG95" s="76"/>
      <c r="WTH95" s="77"/>
      <c r="WTI95" s="31"/>
      <c r="WTJ95" s="31"/>
      <c r="WTK95" s="74"/>
      <c r="WTL95" s="33"/>
      <c r="WTM95" s="76"/>
      <c r="WTN95" s="77"/>
      <c r="WTO95" s="31"/>
      <c r="WTP95" s="31"/>
      <c r="WTQ95" s="74"/>
      <c r="WTR95" s="33"/>
      <c r="WTS95" s="76"/>
      <c r="WTT95" s="77"/>
      <c r="WTU95" s="31"/>
      <c r="WTV95" s="31"/>
      <c r="WTW95" s="74"/>
      <c r="WTX95" s="33"/>
      <c r="WTY95" s="76"/>
      <c r="WTZ95" s="77"/>
      <c r="WUA95" s="31"/>
      <c r="WUB95" s="31"/>
      <c r="WUC95" s="74"/>
      <c r="WUD95" s="33"/>
      <c r="WUE95" s="76"/>
      <c r="WUF95" s="77"/>
      <c r="WUG95" s="31"/>
      <c r="WUH95" s="31"/>
      <c r="WUI95" s="74"/>
      <c r="WUJ95" s="33"/>
      <c r="WUK95" s="76"/>
      <c r="WUL95" s="77"/>
      <c r="WUM95" s="31"/>
      <c r="WUN95" s="31"/>
      <c r="WUO95" s="74"/>
      <c r="WUP95" s="33"/>
      <c r="WUQ95" s="76"/>
      <c r="WUR95" s="77"/>
      <c r="WUS95" s="31"/>
      <c r="WUT95" s="31"/>
      <c r="WUU95" s="74"/>
      <c r="WUV95" s="33"/>
      <c r="WUW95" s="76"/>
      <c r="WUX95" s="77"/>
      <c r="WUY95" s="31"/>
      <c r="WUZ95" s="31"/>
      <c r="WVA95" s="74"/>
      <c r="WVB95" s="33"/>
      <c r="WVC95" s="76"/>
      <c r="WVD95" s="77"/>
      <c r="WVE95" s="31"/>
      <c r="WVF95" s="31"/>
      <c r="WVG95" s="74"/>
      <c r="WVH95" s="33"/>
      <c r="WVI95" s="76"/>
      <c r="WVJ95" s="77"/>
      <c r="WVK95" s="31"/>
      <c r="WVL95" s="31"/>
      <c r="WVM95" s="74"/>
      <c r="WVN95" s="33"/>
      <c r="WVO95" s="76"/>
      <c r="WVP95" s="77"/>
      <c r="WVQ95" s="31"/>
      <c r="WVR95" s="31"/>
      <c r="WVS95" s="74"/>
      <c r="WVT95" s="33"/>
      <c r="WVU95" s="76"/>
      <c r="WVV95" s="77"/>
      <c r="WVW95" s="31"/>
      <c r="WVX95" s="31"/>
      <c r="WVY95" s="74"/>
      <c r="WVZ95" s="33"/>
      <c r="WWA95" s="76"/>
      <c r="WWB95" s="77"/>
      <c r="WWC95" s="31"/>
      <c r="WWD95" s="31"/>
      <c r="WWE95" s="74"/>
      <c r="WWF95" s="33"/>
      <c r="WWG95" s="76"/>
      <c r="WWH95" s="77"/>
      <c r="WWI95" s="31"/>
      <c r="WWJ95" s="31"/>
      <c r="WWK95" s="74"/>
      <c r="WWL95" s="33"/>
      <c r="WWM95" s="76"/>
      <c r="WWN95" s="77"/>
      <c r="WWO95" s="31"/>
      <c r="WWP95" s="31"/>
      <c r="WWQ95" s="74"/>
      <c r="WWR95" s="33"/>
      <c r="WWS95" s="76"/>
      <c r="WWT95" s="77"/>
      <c r="WWU95" s="31"/>
      <c r="WWV95" s="31"/>
      <c r="WWW95" s="74"/>
      <c r="WWX95" s="33"/>
      <c r="WWY95" s="76"/>
      <c r="WWZ95" s="77"/>
      <c r="WXA95" s="31"/>
      <c r="WXB95" s="31"/>
      <c r="WXC95" s="74"/>
      <c r="WXD95" s="33"/>
      <c r="WXE95" s="76"/>
      <c r="WXF95" s="77"/>
      <c r="WXG95" s="31"/>
      <c r="WXH95" s="31"/>
      <c r="WXI95" s="74"/>
      <c r="WXJ95" s="33"/>
      <c r="WXK95" s="76"/>
      <c r="WXL95" s="77"/>
      <c r="WXM95" s="31"/>
      <c r="WXN95" s="31"/>
      <c r="WXO95" s="74"/>
      <c r="WXP95" s="33"/>
      <c r="WXQ95" s="76"/>
      <c r="WXR95" s="77"/>
      <c r="WXS95" s="31"/>
      <c r="WXT95" s="31"/>
      <c r="WXU95" s="74"/>
      <c r="WXV95" s="33"/>
      <c r="WXW95" s="76"/>
      <c r="WXX95" s="77"/>
      <c r="WXY95" s="31"/>
      <c r="WXZ95" s="31"/>
      <c r="WYA95" s="74"/>
      <c r="WYB95" s="33"/>
      <c r="WYC95" s="76"/>
      <c r="WYD95" s="77"/>
      <c r="WYE95" s="31"/>
      <c r="WYF95" s="31"/>
      <c r="WYG95" s="74"/>
      <c r="WYH95" s="33"/>
      <c r="WYI95" s="76"/>
      <c r="WYJ95" s="77"/>
      <c r="WYK95" s="31"/>
      <c r="WYL95" s="31"/>
      <c r="WYM95" s="74"/>
      <c r="WYN95" s="33"/>
      <c r="WYO95" s="76"/>
      <c r="WYP95" s="77"/>
      <c r="WYQ95" s="31"/>
      <c r="WYR95" s="31"/>
      <c r="WYS95" s="74"/>
      <c r="WYT95" s="33"/>
      <c r="WYU95" s="76"/>
      <c r="WYV95" s="77"/>
      <c r="WYW95" s="31"/>
      <c r="WYX95" s="31"/>
      <c r="WYY95" s="74"/>
      <c r="WYZ95" s="33"/>
      <c r="WZA95" s="76"/>
      <c r="WZB95" s="77"/>
      <c r="WZC95" s="31"/>
      <c r="WZD95" s="31"/>
      <c r="WZE95" s="74"/>
      <c r="WZF95" s="33"/>
      <c r="WZG95" s="76"/>
      <c r="WZH95" s="77"/>
      <c r="WZI95" s="31"/>
      <c r="WZJ95" s="31"/>
      <c r="WZK95" s="74"/>
      <c r="WZL95" s="33"/>
      <c r="WZM95" s="76"/>
      <c r="WZN95" s="77"/>
      <c r="WZO95" s="31"/>
      <c r="WZP95" s="31"/>
      <c r="WZQ95" s="74"/>
      <c r="WZR95" s="33"/>
      <c r="WZS95" s="76"/>
      <c r="WZT95" s="77"/>
      <c r="WZU95" s="31"/>
      <c r="WZV95" s="31"/>
      <c r="WZW95" s="74"/>
      <c r="WZX95" s="33"/>
      <c r="WZY95" s="76"/>
      <c r="WZZ95" s="77"/>
      <c r="XAA95" s="31"/>
      <c r="XAB95" s="31"/>
      <c r="XAC95" s="74"/>
      <c r="XAD95" s="33"/>
      <c r="XAE95" s="76"/>
      <c r="XAF95" s="77"/>
      <c r="XAG95" s="31"/>
      <c r="XAH95" s="31"/>
      <c r="XAI95" s="74"/>
      <c r="XAJ95" s="33"/>
      <c r="XAK95" s="76"/>
      <c r="XAL95" s="77"/>
      <c r="XAM95" s="31"/>
      <c r="XAN95" s="31"/>
      <c r="XAO95" s="74"/>
      <c r="XAP95" s="33"/>
      <c r="XAQ95" s="76"/>
      <c r="XAR95" s="77"/>
      <c r="XAS95" s="31"/>
      <c r="XAT95" s="31"/>
      <c r="XAU95" s="74"/>
      <c r="XAV95" s="33"/>
      <c r="XAW95" s="76"/>
      <c r="XAX95" s="77"/>
      <c r="XAY95" s="31"/>
      <c r="XAZ95" s="31"/>
      <c r="XBA95" s="74"/>
      <c r="XBB95" s="33"/>
      <c r="XBC95" s="76"/>
      <c r="XBD95" s="77"/>
      <c r="XBE95" s="31"/>
      <c r="XBF95" s="31"/>
      <c r="XBG95" s="74"/>
      <c r="XBH95" s="33"/>
      <c r="XBI95" s="76"/>
      <c r="XBJ95" s="77"/>
      <c r="XBK95" s="31"/>
      <c r="XBL95" s="31"/>
      <c r="XBM95" s="74"/>
      <c r="XBN95" s="33"/>
      <c r="XBO95" s="76"/>
      <c r="XBP95" s="77"/>
      <c r="XBQ95" s="31"/>
      <c r="XBR95" s="31"/>
      <c r="XBS95" s="74"/>
      <c r="XBT95" s="33"/>
      <c r="XBU95" s="76"/>
      <c r="XBV95" s="77"/>
      <c r="XBW95" s="31"/>
      <c r="XBX95" s="31"/>
      <c r="XBY95" s="74"/>
      <c r="XBZ95" s="33"/>
      <c r="XCA95" s="76"/>
      <c r="XCB95" s="77"/>
      <c r="XCC95" s="31"/>
      <c r="XCD95" s="31"/>
      <c r="XCE95" s="74"/>
      <c r="XCF95" s="33"/>
      <c r="XCG95" s="76"/>
      <c r="XCH95" s="77"/>
      <c r="XCI95" s="31"/>
      <c r="XCJ95" s="31"/>
      <c r="XCK95" s="74"/>
      <c r="XCL95" s="33"/>
      <c r="XCM95" s="76"/>
      <c r="XCN95" s="77"/>
      <c r="XCO95" s="31"/>
      <c r="XCP95" s="31"/>
      <c r="XCQ95" s="74"/>
      <c r="XCR95" s="33"/>
      <c r="XCS95" s="76"/>
      <c r="XCT95" s="77"/>
      <c r="XCU95" s="31"/>
      <c r="XCV95" s="31"/>
      <c r="XCW95" s="74"/>
      <c r="XCX95" s="33"/>
      <c r="XCY95" s="76"/>
      <c r="XCZ95" s="77"/>
      <c r="XDA95" s="31"/>
      <c r="XDB95" s="31"/>
      <c r="XDC95" s="74"/>
      <c r="XDD95" s="33"/>
      <c r="XDE95" s="76"/>
      <c r="XDF95" s="77"/>
      <c r="XDG95" s="31"/>
      <c r="XDH95" s="31"/>
      <c r="XDI95" s="74"/>
      <c r="XDJ95" s="33"/>
      <c r="XDK95" s="76"/>
      <c r="XDL95" s="77"/>
      <c r="XDM95" s="31"/>
      <c r="XDN95" s="31"/>
      <c r="XDO95" s="74"/>
      <c r="XDP95" s="33"/>
      <c r="XDQ95" s="76"/>
      <c r="XDR95" s="77"/>
      <c r="XDS95" s="31"/>
      <c r="XDT95" s="31"/>
      <c r="XDU95" s="74"/>
      <c r="XDV95" s="33"/>
      <c r="XDW95" s="76"/>
      <c r="XDX95" s="77"/>
      <c r="XDY95" s="31"/>
      <c r="XDZ95" s="31"/>
      <c r="XEA95" s="74"/>
      <c r="XEB95" s="33"/>
      <c r="XEC95" s="76"/>
      <c r="XED95" s="77"/>
      <c r="XEE95" s="31"/>
      <c r="XEF95" s="31"/>
      <c r="XEG95" s="74"/>
      <c r="XEH95" s="33"/>
      <c r="XEI95" s="76"/>
      <c r="XEJ95" s="77"/>
      <c r="XEK95" s="31"/>
      <c r="XEL95" s="31"/>
      <c r="XEM95" s="74"/>
      <c r="XEN95" s="33"/>
      <c r="XEO95" s="76"/>
      <c r="XEP95" s="77"/>
      <c r="XEQ95" s="31"/>
      <c r="XER95" s="31"/>
      <c r="XES95" s="74"/>
      <c r="XET95" s="33"/>
      <c r="XEU95" s="76"/>
      <c r="XEV95" s="77"/>
      <c r="XEW95" s="31"/>
      <c r="XEX95" s="31"/>
      <c r="XEY95" s="74"/>
    </row>
    <row r="96" spans="1:16379" s="1" customFormat="1" x14ac:dyDescent="0.25">
      <c r="A96" s="77" t="s">
        <v>54</v>
      </c>
      <c r="B96" s="31" t="s">
        <v>3801</v>
      </c>
      <c r="C96" s="31"/>
      <c r="D96" s="33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</row>
    <row r="97" spans="1:51" s="1" customFormat="1" x14ac:dyDescent="0.25">
      <c r="A97" s="133">
        <v>3024000</v>
      </c>
      <c r="B97" s="134" t="s">
        <v>10</v>
      </c>
      <c r="C97" s="40" t="s">
        <v>11</v>
      </c>
      <c r="D97" s="40">
        <v>60</v>
      </c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</row>
    <row r="98" spans="1:51" s="1" customFormat="1" x14ac:dyDescent="0.25">
      <c r="A98" s="133">
        <v>3025000</v>
      </c>
      <c r="B98" s="134" t="s">
        <v>12</v>
      </c>
      <c r="C98" s="40" t="s">
        <v>11</v>
      </c>
      <c r="D98" s="40">
        <v>60</v>
      </c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</row>
    <row r="99" spans="1:51" s="1" customFormat="1" x14ac:dyDescent="0.25">
      <c r="A99" s="133">
        <v>3026000</v>
      </c>
      <c r="B99" s="134" t="s">
        <v>13</v>
      </c>
      <c r="C99" s="40" t="s">
        <v>11</v>
      </c>
      <c r="D99" s="40">
        <v>60</v>
      </c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</row>
    <row r="100" spans="1:51" s="1" customFormat="1" x14ac:dyDescent="0.25">
      <c r="A100" s="133">
        <v>3027000</v>
      </c>
      <c r="B100" s="134" t="s">
        <v>14</v>
      </c>
      <c r="C100" s="40" t="s">
        <v>11</v>
      </c>
      <c r="D100" s="40">
        <v>60</v>
      </c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</row>
    <row r="101" spans="1:51" s="1" customFormat="1" x14ac:dyDescent="0.25">
      <c r="A101" s="133">
        <v>3029000</v>
      </c>
      <c r="B101" s="134" t="s">
        <v>15</v>
      </c>
      <c r="C101" s="40" t="s">
        <v>11</v>
      </c>
      <c r="D101" s="40">
        <v>60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</row>
    <row r="102" spans="1:51" s="1" customFormat="1" x14ac:dyDescent="0.25">
      <c r="A102" s="133">
        <v>3030000</v>
      </c>
      <c r="B102" s="134" t="s">
        <v>16</v>
      </c>
      <c r="C102" s="40" t="s">
        <v>11</v>
      </c>
      <c r="D102" s="40">
        <v>60</v>
      </c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</row>
    <row r="103" spans="1:51" s="1" customFormat="1" x14ac:dyDescent="0.25">
      <c r="A103" s="133">
        <v>3051000</v>
      </c>
      <c r="B103" s="134" t="s">
        <v>17</v>
      </c>
      <c r="C103" s="40" t="s">
        <v>11</v>
      </c>
      <c r="D103" s="40">
        <v>200</v>
      </c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</row>
    <row r="104" spans="1:51" x14ac:dyDescent="0.25">
      <c r="A104" s="37"/>
      <c r="B104" s="31" t="s">
        <v>18</v>
      </c>
      <c r="C104" s="31"/>
      <c r="D104" s="33"/>
    </row>
    <row r="105" spans="1:51" x14ac:dyDescent="0.25">
      <c r="A105" s="77" t="s">
        <v>55</v>
      </c>
      <c r="B105" s="31" t="s">
        <v>56</v>
      </c>
      <c r="C105" s="31"/>
      <c r="D105" s="33"/>
    </row>
    <row r="106" spans="1:51" x14ac:dyDescent="0.25">
      <c r="A106" s="71">
        <f>'CustosUnit EDIF SEM Des Jan25'!A2757</f>
        <v>20004041</v>
      </c>
      <c r="B106" s="72" t="str">
        <f>'CustosUnit EDIF SEM Des Jan25'!B2757</f>
        <v>CADASTRAMENTO DE VEGETAÇÃO ARBOREA ATÉ 30 EXEMPLARES</v>
      </c>
      <c r="C106" s="71" t="str">
        <f>'CustosUnit EDIF SEM Des Jan25'!C2757</f>
        <v>GL</v>
      </c>
      <c r="D106" s="38">
        <v>1</v>
      </c>
    </row>
    <row r="107" spans="1:51" x14ac:dyDescent="0.25">
      <c r="A107" s="71">
        <f>'CustosUnit EDIF SEM Des Jan25'!A2758</f>
        <v>20004042</v>
      </c>
      <c r="B107" s="72" t="str">
        <f>'CustosUnit EDIF SEM Des Jan25'!B2758</f>
        <v>CADASTRAMENTO/ INVENTÁRIO DE VEGETAÇÃO ARBOREA ACIMA DE 30 EXEMPLARES</v>
      </c>
      <c r="C107" s="71" t="str">
        <f>'CustosUnit EDIF SEM Des Jan25'!C2758</f>
        <v>UN</v>
      </c>
      <c r="D107" s="38">
        <v>630</v>
      </c>
    </row>
    <row r="108" spans="1:51" x14ac:dyDescent="0.25">
      <c r="A108" s="37"/>
      <c r="B108" s="31" t="s">
        <v>18</v>
      </c>
      <c r="C108" s="31"/>
      <c r="D108" s="33"/>
    </row>
    <row r="109" spans="1:51" s="39" customFormat="1" x14ac:dyDescent="0.25">
      <c r="A109" s="87"/>
      <c r="B109" s="89" t="s">
        <v>57</v>
      </c>
      <c r="C109" s="87"/>
      <c r="D109" s="90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</row>
    <row r="110" spans="1:51" s="27" customFormat="1" x14ac:dyDescent="0.25">
      <c r="A110" s="29"/>
      <c r="B110" s="28"/>
      <c r="C110" s="29"/>
      <c r="D110" s="3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</row>
    <row r="111" spans="1:51" s="1" customFormat="1" x14ac:dyDescent="0.25">
      <c r="A111" s="141" t="s">
        <v>58</v>
      </c>
      <c r="B111" s="137" t="s">
        <v>59</v>
      </c>
      <c r="C111" s="138"/>
      <c r="D111" s="139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</row>
    <row r="112" spans="1:51" s="27" customFormat="1" x14ac:dyDescent="0.25">
      <c r="A112" s="29"/>
      <c r="B112" s="28"/>
      <c r="C112" s="29"/>
      <c r="D112" s="30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</row>
    <row r="113" spans="1:51" s="1" customFormat="1" x14ac:dyDescent="0.25">
      <c r="A113" s="77" t="s">
        <v>3803</v>
      </c>
      <c r="B113" s="31" t="s">
        <v>3802</v>
      </c>
      <c r="C113" s="32"/>
      <c r="D113" s="31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</row>
    <row r="114" spans="1:51" s="1" customFormat="1" x14ac:dyDescent="0.25">
      <c r="A114" s="133">
        <v>3024000</v>
      </c>
      <c r="B114" s="134" t="s">
        <v>10</v>
      </c>
      <c r="C114" s="40" t="s">
        <v>11</v>
      </c>
      <c r="D114" s="40">
        <v>150</v>
      </c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</row>
    <row r="115" spans="1:51" s="1" customFormat="1" x14ac:dyDescent="0.25">
      <c r="A115" s="133">
        <v>3025000</v>
      </c>
      <c r="B115" s="134" t="s">
        <v>12</v>
      </c>
      <c r="C115" s="40" t="s">
        <v>11</v>
      </c>
      <c r="D115" s="40">
        <v>150</v>
      </c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</row>
    <row r="116" spans="1:51" s="1" customFormat="1" x14ac:dyDescent="0.25">
      <c r="A116" s="133">
        <v>3026000</v>
      </c>
      <c r="B116" s="134" t="s">
        <v>13</v>
      </c>
      <c r="C116" s="40" t="s">
        <v>11</v>
      </c>
      <c r="D116" s="40">
        <v>150</v>
      </c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</row>
    <row r="117" spans="1:51" s="1" customFormat="1" x14ac:dyDescent="0.25">
      <c r="A117" s="133">
        <v>3027000</v>
      </c>
      <c r="B117" s="134" t="s">
        <v>14</v>
      </c>
      <c r="C117" s="40" t="s">
        <v>11</v>
      </c>
      <c r="D117" s="40">
        <v>300</v>
      </c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</row>
    <row r="118" spans="1:51" s="1" customFormat="1" x14ac:dyDescent="0.25">
      <c r="A118" s="133">
        <v>3029000</v>
      </c>
      <c r="B118" s="134" t="s">
        <v>15</v>
      </c>
      <c r="C118" s="40" t="s">
        <v>11</v>
      </c>
      <c r="D118" s="40">
        <v>300</v>
      </c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</row>
    <row r="119" spans="1:51" s="1" customFormat="1" x14ac:dyDescent="0.25">
      <c r="A119" s="133">
        <v>3030000</v>
      </c>
      <c r="B119" s="134" t="s">
        <v>16</v>
      </c>
      <c r="C119" s="40" t="s">
        <v>11</v>
      </c>
      <c r="D119" s="40">
        <v>300</v>
      </c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</row>
    <row r="120" spans="1:51" s="1" customFormat="1" x14ac:dyDescent="0.25">
      <c r="A120" s="133">
        <v>3051000</v>
      </c>
      <c r="B120" s="134" t="s">
        <v>17</v>
      </c>
      <c r="C120" s="40" t="s">
        <v>11</v>
      </c>
      <c r="D120" s="40">
        <v>600</v>
      </c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</row>
    <row r="121" spans="1:51" s="1" customFormat="1" x14ac:dyDescent="0.25">
      <c r="A121" s="37"/>
      <c r="B121" s="31" t="s">
        <v>18</v>
      </c>
      <c r="C121" s="31"/>
      <c r="D121" s="3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</row>
    <row r="122" spans="1:51" s="1" customFormat="1" x14ac:dyDescent="0.25">
      <c r="A122" s="77" t="s">
        <v>60</v>
      </c>
      <c r="B122" s="31" t="s">
        <v>3804</v>
      </c>
      <c r="C122" s="32"/>
      <c r="D122" s="31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</row>
    <row r="123" spans="1:51" s="1" customFormat="1" x14ac:dyDescent="0.25">
      <c r="A123" s="133">
        <v>3024000</v>
      </c>
      <c r="B123" s="134" t="s">
        <v>10</v>
      </c>
      <c r="C123" s="40" t="s">
        <v>11</v>
      </c>
      <c r="D123" s="40">
        <v>150</v>
      </c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</row>
    <row r="124" spans="1:51" s="1" customFormat="1" x14ac:dyDescent="0.25">
      <c r="A124" s="133">
        <v>3025000</v>
      </c>
      <c r="B124" s="134" t="s">
        <v>12</v>
      </c>
      <c r="C124" s="40" t="s">
        <v>11</v>
      </c>
      <c r="D124" s="40">
        <v>150</v>
      </c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</row>
    <row r="125" spans="1:51" s="1" customFormat="1" x14ac:dyDescent="0.25">
      <c r="A125" s="133">
        <v>3026000</v>
      </c>
      <c r="B125" s="134" t="s">
        <v>13</v>
      </c>
      <c r="C125" s="40" t="s">
        <v>11</v>
      </c>
      <c r="D125" s="40">
        <v>150</v>
      </c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</row>
    <row r="126" spans="1:51" s="1" customFormat="1" x14ac:dyDescent="0.25">
      <c r="A126" s="133">
        <v>3027000</v>
      </c>
      <c r="B126" s="134" t="s">
        <v>14</v>
      </c>
      <c r="C126" s="40" t="s">
        <v>11</v>
      </c>
      <c r="D126" s="40">
        <v>300</v>
      </c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</row>
    <row r="127" spans="1:51" s="1" customFormat="1" x14ac:dyDescent="0.25">
      <c r="A127" s="133">
        <v>3029000</v>
      </c>
      <c r="B127" s="134" t="s">
        <v>15</v>
      </c>
      <c r="C127" s="40" t="s">
        <v>11</v>
      </c>
      <c r="D127" s="40">
        <v>300</v>
      </c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</row>
    <row r="128" spans="1:51" s="1" customFormat="1" x14ac:dyDescent="0.25">
      <c r="A128" s="133">
        <v>3030000</v>
      </c>
      <c r="B128" s="134" t="s">
        <v>16</v>
      </c>
      <c r="C128" s="40" t="s">
        <v>11</v>
      </c>
      <c r="D128" s="40">
        <v>300</v>
      </c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</row>
    <row r="129" spans="1:51" s="1" customFormat="1" x14ac:dyDescent="0.25">
      <c r="A129" s="133">
        <v>3051000</v>
      </c>
      <c r="B129" s="134" t="s">
        <v>17</v>
      </c>
      <c r="C129" s="40" t="s">
        <v>11</v>
      </c>
      <c r="D129" s="40">
        <v>600</v>
      </c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</row>
    <row r="130" spans="1:51" s="1" customFormat="1" x14ac:dyDescent="0.25">
      <c r="A130" s="37"/>
      <c r="B130" s="31" t="s">
        <v>18</v>
      </c>
      <c r="C130" s="31"/>
      <c r="D130" s="31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</row>
    <row r="131" spans="1:51" s="27" customFormat="1" x14ac:dyDescent="0.25">
      <c r="A131" s="43"/>
      <c r="B131" s="28"/>
      <c r="C131" s="29"/>
      <c r="D131" s="30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</row>
    <row r="132" spans="1:51" s="39" customFormat="1" x14ac:dyDescent="0.25">
      <c r="A132" s="87"/>
      <c r="B132" s="89" t="s">
        <v>57</v>
      </c>
      <c r="C132" s="87"/>
      <c r="D132" s="90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</row>
    <row r="133" spans="1:51" s="27" customFormat="1" x14ac:dyDescent="0.25">
      <c r="A133" s="29"/>
      <c r="B133" s="28"/>
      <c r="C133" s="29"/>
      <c r="D133" s="30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</row>
    <row r="134" spans="1:51" s="1" customFormat="1" x14ac:dyDescent="0.25">
      <c r="A134" s="140" t="s">
        <v>61</v>
      </c>
      <c r="B134" s="94" t="s">
        <v>62</v>
      </c>
      <c r="C134" s="91"/>
      <c r="D134" s="92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</row>
    <row r="135" spans="1:51" s="1" customFormat="1" x14ac:dyDescent="0.25">
      <c r="A135" s="77" t="s">
        <v>63</v>
      </c>
      <c r="B135" s="31" t="s">
        <v>3810</v>
      </c>
      <c r="C135" s="32"/>
      <c r="D135" s="3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</row>
    <row r="136" spans="1:51" s="1" customFormat="1" x14ac:dyDescent="0.25">
      <c r="A136" s="71">
        <f>$A$142</f>
        <v>3053017</v>
      </c>
      <c r="B136" s="73" t="str">
        <f>$B$142</f>
        <v>PROJETO BÁSICO (PRANCHA A1)</v>
      </c>
      <c r="C136" s="47" t="str">
        <f>$C$142</f>
        <v>UN</v>
      </c>
      <c r="D136" s="38">
        <v>40</v>
      </c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</row>
    <row r="137" spans="1:51" s="1" customFormat="1" x14ac:dyDescent="0.25">
      <c r="A137" s="77" t="s">
        <v>65</v>
      </c>
      <c r="B137" s="31" t="s">
        <v>66</v>
      </c>
      <c r="C137" s="32"/>
      <c r="D137" s="3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</row>
    <row r="138" spans="1:51" s="1" customFormat="1" x14ac:dyDescent="0.25">
      <c r="A138" s="71">
        <f>$A$142</f>
        <v>3053017</v>
      </c>
      <c r="B138" s="73" t="str">
        <f>$B$142</f>
        <v>PROJETO BÁSICO (PRANCHA A1)</v>
      </c>
      <c r="C138" s="47" t="str">
        <f>$C$142</f>
        <v>UN</v>
      </c>
      <c r="D138" s="38">
        <v>8</v>
      </c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</row>
    <row r="139" spans="1:51" s="1" customFormat="1" x14ac:dyDescent="0.25">
      <c r="A139" s="77" t="s">
        <v>67</v>
      </c>
      <c r="B139" s="31" t="s">
        <v>68</v>
      </c>
      <c r="C139" s="32"/>
      <c r="D139" s="3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</row>
    <row r="140" spans="1:51" s="1" customFormat="1" x14ac:dyDescent="0.25">
      <c r="A140" s="71">
        <f>$A$142</f>
        <v>3053017</v>
      </c>
      <c r="B140" s="73" t="str">
        <f>$B$142</f>
        <v>PROJETO BÁSICO (PRANCHA A1)</v>
      </c>
      <c r="C140" s="47" t="str">
        <f>$C$142</f>
        <v>UN</v>
      </c>
      <c r="D140" s="38">
        <v>10</v>
      </c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</row>
    <row r="141" spans="1:51" s="1" customFormat="1" x14ac:dyDescent="0.25">
      <c r="A141" s="77" t="s">
        <v>69</v>
      </c>
      <c r="B141" s="31" t="s">
        <v>70</v>
      </c>
      <c r="C141" s="32"/>
      <c r="D141" s="3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</row>
    <row r="142" spans="1:51" s="1" customFormat="1" x14ac:dyDescent="0.25">
      <c r="A142" s="71">
        <f>'CustosUnit INFRA SEM Des Jan25'!A156</f>
        <v>3053017</v>
      </c>
      <c r="B142" s="72" t="str">
        <f>'CustosUnit INFRA SEM Des Jan25'!B156</f>
        <v>PROJETO BÁSICO (PRANCHA A1)</v>
      </c>
      <c r="C142" s="71" t="str">
        <f>'CustosUnit INFRA SEM Des Jan25'!C156</f>
        <v>UN</v>
      </c>
      <c r="D142" s="38">
        <v>33</v>
      </c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</row>
    <row r="143" spans="1:51" s="1" customFormat="1" x14ac:dyDescent="0.25">
      <c r="A143" s="77" t="s">
        <v>71</v>
      </c>
      <c r="B143" s="31" t="s">
        <v>3805</v>
      </c>
      <c r="C143" s="32"/>
      <c r="D143" s="3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</row>
    <row r="144" spans="1:51" s="1" customFormat="1" x14ac:dyDescent="0.25">
      <c r="A144" s="71">
        <f>$A$142</f>
        <v>3053017</v>
      </c>
      <c r="B144" s="73" t="str">
        <f>$B$142</f>
        <v>PROJETO BÁSICO (PRANCHA A1)</v>
      </c>
      <c r="C144" s="47" t="str">
        <f>$C$142</f>
        <v>UN</v>
      </c>
      <c r="D144" s="38">
        <v>20</v>
      </c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</row>
    <row r="145" spans="1:51" s="1" customFormat="1" x14ac:dyDescent="0.25">
      <c r="A145" s="77" t="s">
        <v>73</v>
      </c>
      <c r="B145" s="31" t="s">
        <v>3806</v>
      </c>
      <c r="C145" s="32"/>
      <c r="D145" s="3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</row>
    <row r="146" spans="1:51" s="1" customFormat="1" x14ac:dyDescent="0.25">
      <c r="A146" s="71">
        <f>$A$142</f>
        <v>3053017</v>
      </c>
      <c r="B146" s="73" t="str">
        <f>$B$142</f>
        <v>PROJETO BÁSICO (PRANCHA A1)</v>
      </c>
      <c r="C146" s="47" t="str">
        <f>$C$142</f>
        <v>UN</v>
      </c>
      <c r="D146" s="38">
        <v>50</v>
      </c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</row>
    <row r="147" spans="1:51" s="1" customFormat="1" x14ac:dyDescent="0.25">
      <c r="A147" s="71">
        <f>'CustosUnit INFRA SEM Des Jan25'!A100</f>
        <v>3009000</v>
      </c>
      <c r="B147" s="72" t="str">
        <f>'CustosUnit INFRA SEM Des Jan25'!B100</f>
        <v>ESTUDO HIDROLÓGICO DE ÁREA ARRUADA</v>
      </c>
      <c r="C147" s="71" t="str">
        <f>'CustosUnit INFRA SEM Des Jan25'!C100</f>
        <v>KM2</v>
      </c>
      <c r="D147" s="38">
        <v>2</v>
      </c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</row>
    <row r="148" spans="1:51" s="1" customFormat="1" x14ac:dyDescent="0.25">
      <c r="A148" s="71">
        <f>'CustosUnit INFRA SEM Des Jan25'!A102</f>
        <v>3011000</v>
      </c>
      <c r="B148" s="72" t="str">
        <f>'CustosUnit INFRA SEM Des Jan25'!B102</f>
        <v>ESTUDO HIDRÁULICO DE VIA SITUADA EM ÁREA, OBJETO DE ESTUDO HIDROLÓGICO</v>
      </c>
      <c r="C148" s="71" t="str">
        <f>'CustosUnit INFRA SEM Des Jan25'!C102</f>
        <v>M</v>
      </c>
      <c r="D148" s="38">
        <v>2000</v>
      </c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</row>
    <row r="149" spans="1:51" s="170" customFormat="1" x14ac:dyDescent="0.25">
      <c r="A149" s="167"/>
      <c r="B149" s="168" t="s">
        <v>74</v>
      </c>
      <c r="C149" s="37"/>
      <c r="D149" s="16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</row>
    <row r="150" spans="1:51" x14ac:dyDescent="0.25">
      <c r="A150" s="77" t="s">
        <v>75</v>
      </c>
      <c r="B150" s="31" t="s">
        <v>76</v>
      </c>
      <c r="C150" s="32"/>
      <c r="D150" s="33"/>
    </row>
    <row r="151" spans="1:51" x14ac:dyDescent="0.25">
      <c r="A151" s="71">
        <f>$A$142</f>
        <v>3053017</v>
      </c>
      <c r="B151" s="73" t="str">
        <f>$B$142</f>
        <v>PROJETO BÁSICO (PRANCHA A1)</v>
      </c>
      <c r="C151" s="47" t="str">
        <f>$C$142</f>
        <v>UN</v>
      </c>
      <c r="D151" s="38">
        <v>11</v>
      </c>
    </row>
    <row r="152" spans="1:51" s="1" customFormat="1" x14ac:dyDescent="0.25">
      <c r="A152" s="77" t="s">
        <v>77</v>
      </c>
      <c r="B152" s="31" t="s">
        <v>3809</v>
      </c>
      <c r="C152" s="32"/>
      <c r="D152" s="3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</row>
    <row r="153" spans="1:51" s="1" customFormat="1" x14ac:dyDescent="0.25">
      <c r="A153" s="71">
        <f>$A$142</f>
        <v>3053017</v>
      </c>
      <c r="B153" s="73" t="str">
        <f>$B$142</f>
        <v>PROJETO BÁSICO (PRANCHA A1)</v>
      </c>
      <c r="C153" s="47" t="str">
        <f>$C$142</f>
        <v>UN</v>
      </c>
      <c r="D153" s="38">
        <v>30</v>
      </c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</row>
    <row r="154" spans="1:51" s="1" customFormat="1" x14ac:dyDescent="0.25">
      <c r="A154" s="77" t="s">
        <v>78</v>
      </c>
      <c r="B154" s="31" t="s">
        <v>79</v>
      </c>
      <c r="C154" s="32"/>
      <c r="D154" s="3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</row>
    <row r="155" spans="1:51" s="1" customFormat="1" x14ac:dyDescent="0.25">
      <c r="A155" s="71">
        <f>$A$142</f>
        <v>3053017</v>
      </c>
      <c r="B155" s="73" t="str">
        <f>$B$142</f>
        <v>PROJETO BÁSICO (PRANCHA A1)</v>
      </c>
      <c r="C155" s="47" t="str">
        <f>$C$142</f>
        <v>UN</v>
      </c>
      <c r="D155" s="38">
        <v>20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</row>
    <row r="156" spans="1:51" s="41" customFormat="1" x14ac:dyDescent="0.25">
      <c r="A156" s="77" t="s">
        <v>80</v>
      </c>
      <c r="B156" s="31" t="s">
        <v>81</v>
      </c>
      <c r="C156" s="32"/>
      <c r="D156" s="3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</row>
    <row r="157" spans="1:51" s="42" customFormat="1" x14ac:dyDescent="0.25">
      <c r="A157" s="71">
        <f>$A$142</f>
        <v>3053017</v>
      </c>
      <c r="B157" s="73" t="str">
        <f>$B$142</f>
        <v>PROJETO BÁSICO (PRANCHA A1)</v>
      </c>
      <c r="C157" s="47" t="str">
        <f>$C$142</f>
        <v>UN</v>
      </c>
      <c r="D157" s="38">
        <v>43</v>
      </c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</row>
    <row r="158" spans="1:51" s="41" customFormat="1" x14ac:dyDescent="0.25">
      <c r="A158" s="77" t="s">
        <v>82</v>
      </c>
      <c r="B158" s="31" t="s">
        <v>3807</v>
      </c>
      <c r="C158" s="32"/>
      <c r="D158" s="3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</row>
    <row r="159" spans="1:51" s="42" customFormat="1" x14ac:dyDescent="0.25">
      <c r="A159" s="71">
        <f>$A$142</f>
        <v>3053017</v>
      </c>
      <c r="B159" s="73" t="str">
        <f>$B$142</f>
        <v>PROJETO BÁSICO (PRANCHA A1)</v>
      </c>
      <c r="C159" s="47" t="str">
        <f>$C$142</f>
        <v>UN</v>
      </c>
      <c r="D159" s="38">
        <v>25</v>
      </c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</row>
    <row r="160" spans="1:51" s="41" customFormat="1" x14ac:dyDescent="0.25">
      <c r="A160" s="77" t="s">
        <v>83</v>
      </c>
      <c r="B160" s="31" t="s">
        <v>84</v>
      </c>
      <c r="C160" s="32"/>
      <c r="D160" s="3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</row>
    <row r="161" spans="1:51" s="42" customFormat="1" x14ac:dyDescent="0.25">
      <c r="A161" s="71">
        <f>$A$142</f>
        <v>3053017</v>
      </c>
      <c r="B161" s="73" t="str">
        <f>$B$142</f>
        <v>PROJETO BÁSICO (PRANCHA A1)</v>
      </c>
      <c r="C161" s="47" t="str">
        <f>$C$142</f>
        <v>UN</v>
      </c>
      <c r="D161" s="38">
        <v>18</v>
      </c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</row>
    <row r="162" spans="1:51" s="41" customFormat="1" x14ac:dyDescent="0.25">
      <c r="A162" s="77" t="s">
        <v>85</v>
      </c>
      <c r="B162" s="31" t="s">
        <v>86</v>
      </c>
      <c r="C162" s="32"/>
      <c r="D162" s="3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</row>
    <row r="163" spans="1:51" s="42" customFormat="1" x14ac:dyDescent="0.25">
      <c r="A163" s="71">
        <f>$A$142</f>
        <v>3053017</v>
      </c>
      <c r="B163" s="73" t="str">
        <f>$B$142</f>
        <v>PROJETO BÁSICO (PRANCHA A1)</v>
      </c>
      <c r="C163" s="47" t="str">
        <f>$C$142</f>
        <v>UN</v>
      </c>
      <c r="D163" s="38">
        <v>6</v>
      </c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</row>
    <row r="164" spans="1:51" s="41" customFormat="1" x14ac:dyDescent="0.25">
      <c r="A164" s="77" t="s">
        <v>87</v>
      </c>
      <c r="B164" s="31" t="s">
        <v>88</v>
      </c>
      <c r="C164" s="32"/>
      <c r="D164" s="3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</row>
    <row r="165" spans="1:51" s="42" customFormat="1" x14ac:dyDescent="0.25">
      <c r="A165" s="71">
        <f>$A$142</f>
        <v>3053017</v>
      </c>
      <c r="B165" s="73" t="str">
        <f>$B$142</f>
        <v>PROJETO BÁSICO (PRANCHA A1)</v>
      </c>
      <c r="C165" s="47" t="str">
        <f>$C$142</f>
        <v>UN</v>
      </c>
      <c r="D165" s="38">
        <v>10</v>
      </c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</row>
    <row r="166" spans="1:51" x14ac:dyDescent="0.25">
      <c r="A166" s="77" t="s">
        <v>89</v>
      </c>
      <c r="B166" s="31" t="s">
        <v>3808</v>
      </c>
      <c r="C166" s="32"/>
      <c r="D166" s="33"/>
      <c r="H166" s="247"/>
    </row>
    <row r="167" spans="1:51" x14ac:dyDescent="0.25">
      <c r="A167" s="71">
        <f>$A$142</f>
        <v>3053017</v>
      </c>
      <c r="B167" s="73" t="str">
        <f>$B$142</f>
        <v>PROJETO BÁSICO (PRANCHA A1)</v>
      </c>
      <c r="C167" s="47" t="str">
        <f>$C$142</f>
        <v>UN</v>
      </c>
      <c r="D167" s="38">
        <v>24</v>
      </c>
    </row>
    <row r="168" spans="1:51" s="1" customFormat="1" x14ac:dyDescent="0.25">
      <c r="A168" s="77" t="s">
        <v>91</v>
      </c>
      <c r="B168" s="31" t="s">
        <v>92</v>
      </c>
      <c r="C168" s="32"/>
      <c r="D168" s="3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</row>
    <row r="169" spans="1:51" s="1" customFormat="1" x14ac:dyDescent="0.25">
      <c r="A169" s="71">
        <f>$A$142</f>
        <v>3053017</v>
      </c>
      <c r="B169" s="73" t="str">
        <f>$B$142</f>
        <v>PROJETO BÁSICO (PRANCHA A1)</v>
      </c>
      <c r="C169" s="47" t="str">
        <f>$C$142</f>
        <v>UN</v>
      </c>
      <c r="D169" s="38">
        <v>5</v>
      </c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</row>
    <row r="170" spans="1:51" x14ac:dyDescent="0.25">
      <c r="A170" s="77" t="s">
        <v>93</v>
      </c>
      <c r="B170" s="31" t="s">
        <v>94</v>
      </c>
      <c r="C170" s="32"/>
      <c r="D170" s="33"/>
    </row>
    <row r="171" spans="1:51" x14ac:dyDescent="0.25">
      <c r="A171" s="71">
        <f>$A$142</f>
        <v>3053017</v>
      </c>
      <c r="B171" s="73" t="str">
        <f>$B$142</f>
        <v>PROJETO BÁSICO (PRANCHA A1)</v>
      </c>
      <c r="C171" s="47" t="str">
        <f>$C$142</f>
        <v>UN</v>
      </c>
      <c r="D171" s="38">
        <v>16</v>
      </c>
    </row>
    <row r="172" spans="1:51" s="1" customFormat="1" x14ac:dyDescent="0.25">
      <c r="A172" s="77" t="s">
        <v>95</v>
      </c>
      <c r="B172" s="31" t="s">
        <v>96</v>
      </c>
      <c r="C172" s="32"/>
      <c r="D172" s="3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</row>
    <row r="173" spans="1:51" s="1" customFormat="1" x14ac:dyDescent="0.25">
      <c r="A173" s="71">
        <f>$A$142</f>
        <v>3053017</v>
      </c>
      <c r="B173" s="73" t="str">
        <f>$B$142</f>
        <v>PROJETO BÁSICO (PRANCHA A1)</v>
      </c>
      <c r="C173" s="47" t="str">
        <f>$C$142</f>
        <v>UN</v>
      </c>
      <c r="D173" s="38">
        <v>14</v>
      </c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</row>
    <row r="174" spans="1:51" s="1" customFormat="1" x14ac:dyDescent="0.25">
      <c r="A174" s="77" t="s">
        <v>97</v>
      </c>
      <c r="B174" s="236" t="s">
        <v>98</v>
      </c>
      <c r="C174" s="31"/>
      <c r="D174" s="3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</row>
    <row r="175" spans="1:51" s="1" customFormat="1" x14ac:dyDescent="0.25">
      <c r="A175" s="78" t="s">
        <v>99</v>
      </c>
      <c r="B175" s="79" t="s">
        <v>100</v>
      </c>
      <c r="C175" s="80"/>
      <c r="D175" s="81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</row>
    <row r="176" spans="1:51" s="1" customFormat="1" x14ac:dyDescent="0.25">
      <c r="A176" s="71">
        <v>3024000</v>
      </c>
      <c r="B176" s="3" t="s">
        <v>10</v>
      </c>
      <c r="C176" s="40" t="s">
        <v>11</v>
      </c>
      <c r="D176" s="38">
        <v>5</v>
      </c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</row>
    <row r="177" spans="1:51" s="1" customFormat="1" x14ac:dyDescent="0.25">
      <c r="A177" s="71">
        <v>3025000</v>
      </c>
      <c r="B177" s="3" t="s">
        <v>12</v>
      </c>
      <c r="C177" s="40" t="s">
        <v>11</v>
      </c>
      <c r="D177" s="38">
        <v>10</v>
      </c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</row>
    <row r="178" spans="1:51" s="1" customFormat="1" x14ac:dyDescent="0.25">
      <c r="A178" s="71">
        <v>3026000</v>
      </c>
      <c r="B178" s="3" t="s">
        <v>13</v>
      </c>
      <c r="C178" s="40" t="s">
        <v>11</v>
      </c>
      <c r="D178" s="38">
        <v>10</v>
      </c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</row>
    <row r="179" spans="1:51" s="1" customFormat="1" x14ac:dyDescent="0.25">
      <c r="A179" s="71">
        <v>3027000</v>
      </c>
      <c r="B179" s="3" t="s">
        <v>14</v>
      </c>
      <c r="C179" s="40" t="s">
        <v>11</v>
      </c>
      <c r="D179" s="38">
        <v>160</v>
      </c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</row>
    <row r="180" spans="1:51" s="1" customFormat="1" x14ac:dyDescent="0.25">
      <c r="A180" s="71">
        <v>3029000</v>
      </c>
      <c r="B180" s="3" t="s">
        <v>15</v>
      </c>
      <c r="C180" s="40" t="s">
        <v>11</v>
      </c>
      <c r="D180" s="38">
        <v>320</v>
      </c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</row>
    <row r="181" spans="1:51" s="1" customFormat="1" x14ac:dyDescent="0.25">
      <c r="A181" s="71">
        <v>3030000</v>
      </c>
      <c r="B181" s="3" t="s">
        <v>16</v>
      </c>
      <c r="C181" s="40" t="s">
        <v>11</v>
      </c>
      <c r="D181" s="38">
        <v>320</v>
      </c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</row>
    <row r="182" spans="1:51" s="1" customFormat="1" x14ac:dyDescent="0.25">
      <c r="A182" s="83"/>
      <c r="B182" s="84" t="s">
        <v>101</v>
      </c>
      <c r="C182" s="85"/>
      <c r="D182" s="86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</row>
    <row r="183" spans="1:51" s="1" customFormat="1" x14ac:dyDescent="0.25">
      <c r="A183" s="78" t="s">
        <v>102</v>
      </c>
      <c r="B183" s="79" t="s">
        <v>103</v>
      </c>
      <c r="C183" s="80"/>
      <c r="D183" s="81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</row>
    <row r="184" spans="1:51" s="1" customFormat="1" x14ac:dyDescent="0.25">
      <c r="A184" s="71">
        <v>3024000</v>
      </c>
      <c r="B184" s="3" t="s">
        <v>10</v>
      </c>
      <c r="C184" s="40" t="s">
        <v>11</v>
      </c>
      <c r="D184" s="38">
        <v>40</v>
      </c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</row>
    <row r="185" spans="1:51" s="1" customFormat="1" x14ac:dyDescent="0.25">
      <c r="A185" s="71">
        <v>3025000</v>
      </c>
      <c r="B185" s="3" t="s">
        <v>12</v>
      </c>
      <c r="C185" s="40" t="s">
        <v>11</v>
      </c>
      <c r="D185" s="38">
        <v>80</v>
      </c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</row>
    <row r="186" spans="1:51" s="1" customFormat="1" x14ac:dyDescent="0.25">
      <c r="A186" s="71">
        <v>3026000</v>
      </c>
      <c r="B186" s="3" t="s">
        <v>13</v>
      </c>
      <c r="C186" s="40" t="s">
        <v>11</v>
      </c>
      <c r="D186" s="38">
        <v>80</v>
      </c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</row>
    <row r="187" spans="1:51" s="1" customFormat="1" x14ac:dyDescent="0.25">
      <c r="A187" s="71">
        <v>3027000</v>
      </c>
      <c r="B187" s="3" t="s">
        <v>14</v>
      </c>
      <c r="C187" s="40" t="s">
        <v>11</v>
      </c>
      <c r="D187" s="38">
        <v>160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</row>
    <row r="188" spans="1:51" s="1" customFormat="1" x14ac:dyDescent="0.25">
      <c r="A188" s="71">
        <v>3029000</v>
      </c>
      <c r="B188" s="3" t="s">
        <v>15</v>
      </c>
      <c r="C188" s="40" t="s">
        <v>11</v>
      </c>
      <c r="D188" s="38">
        <v>160</v>
      </c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</row>
    <row r="189" spans="1:51" s="1" customFormat="1" x14ac:dyDescent="0.25">
      <c r="A189" s="71">
        <v>3030000</v>
      </c>
      <c r="B189" s="3" t="s">
        <v>16</v>
      </c>
      <c r="C189" s="40" t="s">
        <v>11</v>
      </c>
      <c r="D189" s="38">
        <v>160</v>
      </c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</row>
    <row r="190" spans="1:51" s="1" customFormat="1" x14ac:dyDescent="0.25">
      <c r="A190" s="71">
        <v>3039000</v>
      </c>
      <c r="B190" s="3" t="s">
        <v>104</v>
      </c>
      <c r="C190" s="40" t="s">
        <v>11</v>
      </c>
      <c r="D190" s="38">
        <v>80</v>
      </c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</row>
    <row r="191" spans="1:51" s="1" customFormat="1" x14ac:dyDescent="0.25">
      <c r="A191" s="71">
        <v>3051000</v>
      </c>
      <c r="B191" s="3" t="s">
        <v>17</v>
      </c>
      <c r="C191" s="40" t="s">
        <v>11</v>
      </c>
      <c r="D191" s="38">
        <v>80</v>
      </c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</row>
    <row r="192" spans="1:51" s="1" customFormat="1" x14ac:dyDescent="0.25">
      <c r="A192" s="83"/>
      <c r="B192" s="84" t="s">
        <v>105</v>
      </c>
      <c r="C192" s="85"/>
      <c r="D192" s="86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</row>
    <row r="193" spans="1:51" s="1" customFormat="1" x14ac:dyDescent="0.25">
      <c r="A193" s="78" t="s">
        <v>106</v>
      </c>
      <c r="B193" s="79" t="s">
        <v>107</v>
      </c>
      <c r="C193" s="80"/>
      <c r="D193" s="81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</row>
    <row r="194" spans="1:51" s="1" customFormat="1" x14ac:dyDescent="0.25">
      <c r="A194" s="71">
        <v>3024000</v>
      </c>
      <c r="B194" s="3" t="s">
        <v>10</v>
      </c>
      <c r="C194" s="40" t="s">
        <v>11</v>
      </c>
      <c r="D194" s="38">
        <v>10</v>
      </c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</row>
    <row r="195" spans="1:51" s="1" customFormat="1" x14ac:dyDescent="0.25">
      <c r="A195" s="71">
        <v>3025000</v>
      </c>
      <c r="B195" s="3" t="s">
        <v>12</v>
      </c>
      <c r="C195" s="40" t="s">
        <v>11</v>
      </c>
      <c r="D195" s="38">
        <v>40</v>
      </c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</row>
    <row r="196" spans="1:51" s="1" customFormat="1" x14ac:dyDescent="0.25">
      <c r="A196" s="71">
        <v>3026000</v>
      </c>
      <c r="B196" s="3" t="s">
        <v>13</v>
      </c>
      <c r="C196" s="40" t="s">
        <v>11</v>
      </c>
      <c r="D196" s="38">
        <v>40</v>
      </c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</row>
    <row r="197" spans="1:51" s="1" customFormat="1" x14ac:dyDescent="0.25">
      <c r="A197" s="71">
        <v>3027000</v>
      </c>
      <c r="B197" s="3" t="s">
        <v>14</v>
      </c>
      <c r="C197" s="40" t="s">
        <v>11</v>
      </c>
      <c r="D197" s="38">
        <v>80</v>
      </c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</row>
    <row r="198" spans="1:51" s="1" customFormat="1" x14ac:dyDescent="0.25">
      <c r="A198" s="71">
        <v>3029000</v>
      </c>
      <c r="B198" s="3" t="s">
        <v>15</v>
      </c>
      <c r="C198" s="40" t="s">
        <v>11</v>
      </c>
      <c r="D198" s="38">
        <v>80</v>
      </c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</row>
    <row r="199" spans="1:51" s="1" customFormat="1" x14ac:dyDescent="0.25">
      <c r="A199" s="71">
        <v>3030000</v>
      </c>
      <c r="B199" s="3" t="s">
        <v>16</v>
      </c>
      <c r="C199" s="40" t="s">
        <v>11</v>
      </c>
      <c r="D199" s="38">
        <v>80</v>
      </c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</row>
    <row r="200" spans="1:51" s="1" customFormat="1" x14ac:dyDescent="0.25">
      <c r="A200" s="71">
        <v>3039000</v>
      </c>
      <c r="B200" s="3" t="s">
        <v>104</v>
      </c>
      <c r="C200" s="40" t="s">
        <v>11</v>
      </c>
      <c r="D200" s="38">
        <v>60</v>
      </c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</row>
    <row r="201" spans="1:51" s="1" customFormat="1" x14ac:dyDescent="0.25">
      <c r="A201" s="71">
        <v>3051000</v>
      </c>
      <c r="B201" s="3" t="s">
        <v>17</v>
      </c>
      <c r="C201" s="40" t="s">
        <v>11</v>
      </c>
      <c r="D201" s="38">
        <v>60</v>
      </c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</row>
    <row r="202" spans="1:51" s="1" customFormat="1" x14ac:dyDescent="0.25">
      <c r="A202" s="83"/>
      <c r="B202" s="84" t="s">
        <v>108</v>
      </c>
      <c r="C202" s="85"/>
      <c r="D202" s="86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</row>
    <row r="203" spans="1:51" s="1" customFormat="1" x14ac:dyDescent="0.25">
      <c r="A203" s="36"/>
      <c r="B203" s="82" t="s">
        <v>109</v>
      </c>
      <c r="C203" s="36"/>
      <c r="D203" s="36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</row>
    <row r="204" spans="1:51" s="27" customFormat="1" x14ac:dyDescent="0.25">
      <c r="A204" s="29"/>
      <c r="B204" s="28"/>
      <c r="C204" s="29"/>
      <c r="D204" s="30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</row>
    <row r="205" spans="1:51" s="1" customFormat="1" x14ac:dyDescent="0.25">
      <c r="A205" s="93"/>
      <c r="B205" s="94" t="s">
        <v>110</v>
      </c>
      <c r="C205" s="91"/>
      <c r="D205" s="92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</row>
    <row r="206" spans="1:51" s="27" customFormat="1" x14ac:dyDescent="0.25">
      <c r="A206" s="29"/>
      <c r="B206" s="28"/>
      <c r="C206" s="29"/>
      <c r="D206" s="30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</row>
    <row r="207" spans="1:51" s="109" customFormat="1" x14ac:dyDescent="0.25">
      <c r="A207" s="144" t="s">
        <v>111</v>
      </c>
      <c r="B207" s="111" t="s">
        <v>112</v>
      </c>
      <c r="C207" s="107"/>
      <c r="D207" s="108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</row>
    <row r="208" spans="1:51" s="27" customFormat="1" x14ac:dyDescent="0.25">
      <c r="A208" s="29"/>
      <c r="B208" s="28"/>
      <c r="C208" s="29"/>
      <c r="D208" s="30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</row>
    <row r="209" spans="1:51" s="103" customFormat="1" x14ac:dyDescent="0.25">
      <c r="A209" s="99" t="s">
        <v>113</v>
      </c>
      <c r="B209" s="100" t="s">
        <v>64</v>
      </c>
      <c r="C209" s="101"/>
      <c r="D209" s="102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</row>
    <row r="210" spans="1:51" s="1" customFormat="1" x14ac:dyDescent="0.25">
      <c r="A210" s="71">
        <f>'CustosUnit INFRA SEM Des Jan25'!A157</f>
        <v>3053018</v>
      </c>
      <c r="B210" s="72" t="str">
        <f>'CustosUnit INFRA SEM Des Jan25'!B157</f>
        <v>PROJETO EXECUTIVO (PRANCHA A1)</v>
      </c>
      <c r="C210" s="71" t="str">
        <f>'CustosUnit INFRA SEM Des Jan25'!C157</f>
        <v>UN</v>
      </c>
      <c r="D210" s="38">
        <v>35</v>
      </c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</row>
    <row r="211" spans="1:51" s="103" customFormat="1" x14ac:dyDescent="0.25">
      <c r="A211" s="99" t="s">
        <v>114</v>
      </c>
      <c r="B211" s="100" t="s">
        <v>66</v>
      </c>
      <c r="C211" s="101"/>
      <c r="D211" s="102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</row>
    <row r="212" spans="1:51" s="1" customFormat="1" x14ac:dyDescent="0.25">
      <c r="A212" s="71">
        <f>$A$210</f>
        <v>3053018</v>
      </c>
      <c r="B212" s="73" t="str">
        <f>$B$210</f>
        <v>PROJETO EXECUTIVO (PRANCHA A1)</v>
      </c>
      <c r="C212" s="47" t="str">
        <f>$C$210</f>
        <v>UN</v>
      </c>
      <c r="D212" s="38">
        <v>20</v>
      </c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</row>
    <row r="213" spans="1:51" s="103" customFormat="1" x14ac:dyDescent="0.25">
      <c r="A213" s="99" t="s">
        <v>115</v>
      </c>
      <c r="B213" s="100" t="s">
        <v>68</v>
      </c>
      <c r="C213" s="101"/>
      <c r="D213" s="102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</row>
    <row r="214" spans="1:51" s="1" customFormat="1" x14ac:dyDescent="0.25">
      <c r="A214" s="71">
        <f>$A$210</f>
        <v>3053018</v>
      </c>
      <c r="B214" s="73" t="str">
        <f>$B$210</f>
        <v>PROJETO EXECUTIVO (PRANCHA A1)</v>
      </c>
      <c r="C214" s="47" t="str">
        <f>$C$210</f>
        <v>UN</v>
      </c>
      <c r="D214" s="38">
        <v>20</v>
      </c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</row>
    <row r="215" spans="1:51" s="103" customFormat="1" x14ac:dyDescent="0.25">
      <c r="A215" s="99" t="s">
        <v>116</v>
      </c>
      <c r="B215" s="100" t="s">
        <v>70</v>
      </c>
      <c r="C215" s="101"/>
      <c r="D215" s="102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</row>
    <row r="216" spans="1:51" s="1" customFormat="1" x14ac:dyDescent="0.25">
      <c r="A216" s="71">
        <f>$A$210</f>
        <v>3053018</v>
      </c>
      <c r="B216" s="73" t="str">
        <f>$B$210</f>
        <v>PROJETO EXECUTIVO (PRANCHA A1)</v>
      </c>
      <c r="C216" s="47" t="str">
        <f>$C$210</f>
        <v>UN</v>
      </c>
      <c r="D216" s="38">
        <v>22</v>
      </c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</row>
    <row r="217" spans="1:51" s="103" customFormat="1" x14ac:dyDescent="0.25">
      <c r="A217" s="99" t="s">
        <v>117</v>
      </c>
      <c r="B217" s="100" t="s">
        <v>72</v>
      </c>
      <c r="C217" s="101"/>
      <c r="D217" s="102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</row>
    <row r="218" spans="1:51" s="1" customFormat="1" x14ac:dyDescent="0.25">
      <c r="A218" s="71">
        <f>$A$210</f>
        <v>3053018</v>
      </c>
      <c r="B218" s="73" t="str">
        <f>$B$210</f>
        <v>PROJETO EXECUTIVO (PRANCHA A1)</v>
      </c>
      <c r="C218" s="47" t="str">
        <f>$C$210</f>
        <v>UN</v>
      </c>
      <c r="D218" s="38">
        <v>15</v>
      </c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</row>
    <row r="219" spans="1:51" s="103" customFormat="1" x14ac:dyDescent="0.25">
      <c r="A219" s="99" t="s">
        <v>118</v>
      </c>
      <c r="B219" s="100" t="s">
        <v>3812</v>
      </c>
      <c r="C219" s="101"/>
      <c r="D219" s="102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</row>
    <row r="220" spans="1:51" s="1" customFormat="1" x14ac:dyDescent="0.25">
      <c r="A220" s="71">
        <f>$A$210</f>
        <v>3053018</v>
      </c>
      <c r="B220" s="73" t="str">
        <f>$B$210</f>
        <v>PROJETO EXECUTIVO (PRANCHA A1)</v>
      </c>
      <c r="C220" s="47" t="str">
        <f>$C$210</f>
        <v>UN</v>
      </c>
      <c r="D220" s="38">
        <v>40</v>
      </c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</row>
    <row r="221" spans="1:51" s="104" customFormat="1" x14ac:dyDescent="0.25">
      <c r="A221" s="99" t="s">
        <v>119</v>
      </c>
      <c r="B221" s="100" t="s">
        <v>76</v>
      </c>
      <c r="C221" s="101"/>
      <c r="D221" s="102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</row>
    <row r="222" spans="1:51" x14ac:dyDescent="0.25">
      <c r="A222" s="71">
        <f>$A$210</f>
        <v>3053018</v>
      </c>
      <c r="B222" s="73" t="str">
        <f>$B$210</f>
        <v>PROJETO EXECUTIVO (PRANCHA A1)</v>
      </c>
      <c r="C222" s="47" t="str">
        <f>$C$210</f>
        <v>UN</v>
      </c>
      <c r="D222" s="38">
        <v>12</v>
      </c>
    </row>
    <row r="223" spans="1:51" s="103" customFormat="1" x14ac:dyDescent="0.25">
      <c r="A223" s="99" t="s">
        <v>120</v>
      </c>
      <c r="B223" s="100" t="s">
        <v>121</v>
      </c>
      <c r="C223" s="101"/>
      <c r="D223" s="102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</row>
    <row r="224" spans="1:51" s="1" customFormat="1" x14ac:dyDescent="0.25">
      <c r="A224" s="71">
        <f>$A$210</f>
        <v>3053018</v>
      </c>
      <c r="B224" s="73" t="str">
        <f>$B$210</f>
        <v>PROJETO EXECUTIVO (PRANCHA A1)</v>
      </c>
      <c r="C224" s="47" t="str">
        <f>$C$210</f>
        <v>UN</v>
      </c>
      <c r="D224" s="38">
        <v>30</v>
      </c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</row>
    <row r="225" spans="1:51" s="103" customFormat="1" x14ac:dyDescent="0.25">
      <c r="A225" s="99" t="s">
        <v>122</v>
      </c>
      <c r="B225" s="100" t="s">
        <v>79</v>
      </c>
      <c r="C225" s="101"/>
      <c r="D225" s="102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</row>
    <row r="226" spans="1:51" s="1" customFormat="1" x14ac:dyDescent="0.25">
      <c r="A226" s="71">
        <f>$A$210</f>
        <v>3053018</v>
      </c>
      <c r="B226" s="73" t="str">
        <f>$B$210</f>
        <v>PROJETO EXECUTIVO (PRANCHA A1)</v>
      </c>
      <c r="C226" s="47" t="str">
        <f>$C$210</f>
        <v>UN</v>
      </c>
      <c r="D226" s="38">
        <v>20</v>
      </c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</row>
    <row r="227" spans="1:51" s="105" customFormat="1" x14ac:dyDescent="0.25">
      <c r="A227" s="99" t="s">
        <v>123</v>
      </c>
      <c r="B227" s="100" t="s">
        <v>124</v>
      </c>
      <c r="C227" s="101"/>
      <c r="D227" s="102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</row>
    <row r="228" spans="1:51" s="42" customFormat="1" x14ac:dyDescent="0.25">
      <c r="A228" s="71">
        <f>$A$210</f>
        <v>3053018</v>
      </c>
      <c r="B228" s="73" t="str">
        <f>$B$210</f>
        <v>PROJETO EXECUTIVO (PRANCHA A1)</v>
      </c>
      <c r="C228" s="47" t="str">
        <f>$C$210</f>
        <v>UN</v>
      </c>
      <c r="D228" s="38">
        <v>70</v>
      </c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</row>
    <row r="229" spans="1:51" s="105" customFormat="1" x14ac:dyDescent="0.25">
      <c r="A229" s="99" t="s">
        <v>125</v>
      </c>
      <c r="B229" s="100" t="s">
        <v>3811</v>
      </c>
      <c r="C229" s="101"/>
      <c r="D229" s="102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</row>
    <row r="230" spans="1:51" s="42" customFormat="1" x14ac:dyDescent="0.25">
      <c r="A230" s="71">
        <f>$A$210</f>
        <v>3053018</v>
      </c>
      <c r="B230" s="73" t="str">
        <f>$B$210</f>
        <v>PROJETO EXECUTIVO (PRANCHA A1)</v>
      </c>
      <c r="C230" s="47" t="str">
        <f>$C$210</f>
        <v>UN</v>
      </c>
      <c r="D230" s="38">
        <v>70</v>
      </c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</row>
    <row r="231" spans="1:51" s="105" customFormat="1" x14ac:dyDescent="0.25">
      <c r="A231" s="99" t="s">
        <v>126</v>
      </c>
      <c r="B231" s="100" t="s">
        <v>84</v>
      </c>
      <c r="C231" s="101"/>
      <c r="D231" s="102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</row>
    <row r="232" spans="1:51" s="42" customFormat="1" x14ac:dyDescent="0.25">
      <c r="A232" s="71">
        <f>$A$210</f>
        <v>3053018</v>
      </c>
      <c r="B232" s="73" t="str">
        <f>$B$210</f>
        <v>PROJETO EXECUTIVO (PRANCHA A1)</v>
      </c>
      <c r="C232" s="47" t="str">
        <f>$C$210</f>
        <v>UN</v>
      </c>
      <c r="D232" s="38">
        <v>20</v>
      </c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</row>
    <row r="233" spans="1:51" s="105" customFormat="1" x14ac:dyDescent="0.25">
      <c r="A233" s="99" t="s">
        <v>127</v>
      </c>
      <c r="B233" s="100" t="s">
        <v>86</v>
      </c>
      <c r="C233" s="101"/>
      <c r="D233" s="102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</row>
    <row r="234" spans="1:51" s="42" customFormat="1" x14ac:dyDescent="0.25">
      <c r="A234" s="71">
        <f>$A$210</f>
        <v>3053018</v>
      </c>
      <c r="B234" s="73" t="str">
        <f>$B$210</f>
        <v>PROJETO EXECUTIVO (PRANCHA A1)</v>
      </c>
      <c r="C234" s="47" t="str">
        <f>$C$210</f>
        <v>UN</v>
      </c>
      <c r="D234" s="38">
        <v>8</v>
      </c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</row>
    <row r="235" spans="1:51" s="105" customFormat="1" x14ac:dyDescent="0.25">
      <c r="A235" s="99" t="s">
        <v>128</v>
      </c>
      <c r="B235" s="100" t="s">
        <v>88</v>
      </c>
      <c r="C235" s="101"/>
      <c r="D235" s="102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</row>
    <row r="236" spans="1:51" s="42" customFormat="1" x14ac:dyDescent="0.25">
      <c r="A236" s="71">
        <f>$A$210</f>
        <v>3053018</v>
      </c>
      <c r="B236" s="73" t="str">
        <f>$B$210</f>
        <v>PROJETO EXECUTIVO (PRANCHA A1)</v>
      </c>
      <c r="C236" s="47" t="str">
        <f>$C$210</f>
        <v>UN</v>
      </c>
      <c r="D236" s="38">
        <v>10</v>
      </c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</row>
    <row r="237" spans="1:51" s="104" customFormat="1" x14ac:dyDescent="0.25">
      <c r="A237" s="99" t="s">
        <v>129</v>
      </c>
      <c r="B237" s="100" t="s">
        <v>90</v>
      </c>
      <c r="C237" s="101"/>
      <c r="D237" s="102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</row>
    <row r="238" spans="1:51" x14ac:dyDescent="0.25">
      <c r="A238" s="71">
        <f>$A$210</f>
        <v>3053018</v>
      </c>
      <c r="B238" s="73" t="str">
        <f>$B$210</f>
        <v>PROJETO EXECUTIVO (PRANCHA A1)</v>
      </c>
      <c r="C238" s="47" t="str">
        <f>$C$210</f>
        <v>UN</v>
      </c>
      <c r="D238" s="38">
        <v>30</v>
      </c>
    </row>
    <row r="239" spans="1:51" s="103" customFormat="1" x14ac:dyDescent="0.25">
      <c r="A239" s="99" t="s">
        <v>130</v>
      </c>
      <c r="B239" s="100" t="s">
        <v>92</v>
      </c>
      <c r="C239" s="101"/>
      <c r="D239" s="102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</row>
    <row r="240" spans="1:51" s="1" customFormat="1" x14ac:dyDescent="0.25">
      <c r="A240" s="71">
        <f>$A$210</f>
        <v>3053018</v>
      </c>
      <c r="B240" s="73" t="str">
        <f>$B$210</f>
        <v>PROJETO EXECUTIVO (PRANCHA A1)</v>
      </c>
      <c r="C240" s="47" t="str">
        <f>$C$210</f>
        <v>UN</v>
      </c>
      <c r="D240" s="38">
        <v>15</v>
      </c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</row>
    <row r="241" spans="1:51" s="104" customFormat="1" x14ac:dyDescent="0.25">
      <c r="A241" s="99" t="s">
        <v>131</v>
      </c>
      <c r="B241" s="100" t="s">
        <v>132</v>
      </c>
      <c r="C241" s="101"/>
      <c r="D241" s="102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</row>
    <row r="242" spans="1:51" x14ac:dyDescent="0.25">
      <c r="A242" s="71">
        <f>$A$210</f>
        <v>3053018</v>
      </c>
      <c r="B242" s="73" t="str">
        <f>$B$210</f>
        <v>PROJETO EXECUTIVO (PRANCHA A1)</v>
      </c>
      <c r="C242" s="47" t="str">
        <f>$C$210</f>
        <v>UN</v>
      </c>
      <c r="D242" s="38">
        <v>16</v>
      </c>
    </row>
    <row r="243" spans="1:51" s="103" customFormat="1" x14ac:dyDescent="0.25">
      <c r="A243" s="99" t="s">
        <v>133</v>
      </c>
      <c r="B243" s="100" t="s">
        <v>96</v>
      </c>
      <c r="C243" s="101"/>
      <c r="D243" s="102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</row>
    <row r="244" spans="1:51" s="1" customFormat="1" x14ac:dyDescent="0.25">
      <c r="A244" s="71">
        <f>$A$210</f>
        <v>3053018</v>
      </c>
      <c r="B244" s="73" t="str">
        <f>$B$210</f>
        <v>PROJETO EXECUTIVO (PRANCHA A1)</v>
      </c>
      <c r="C244" s="47" t="str">
        <f>$C$210</f>
        <v>UN</v>
      </c>
      <c r="D244" s="38">
        <v>50</v>
      </c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</row>
    <row r="245" spans="1:51" s="103" customFormat="1" ht="24" x14ac:dyDescent="0.25">
      <c r="A245" s="99" t="s">
        <v>134</v>
      </c>
      <c r="B245" s="238" t="s">
        <v>135</v>
      </c>
      <c r="C245" s="100"/>
      <c r="D245" s="102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</row>
    <row r="246" spans="1:51" s="1" customFormat="1" x14ac:dyDescent="0.25">
      <c r="A246" s="78" t="s">
        <v>136</v>
      </c>
      <c r="B246" s="79" t="s">
        <v>100</v>
      </c>
      <c r="C246" s="80"/>
      <c r="D246" s="81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</row>
    <row r="247" spans="1:51" s="1" customFormat="1" x14ac:dyDescent="0.25">
      <c r="A247" s="71">
        <v>3024000</v>
      </c>
      <c r="B247" s="3" t="s">
        <v>10</v>
      </c>
      <c r="C247" s="40" t="s">
        <v>11</v>
      </c>
      <c r="D247" s="38">
        <v>20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</row>
    <row r="248" spans="1:51" s="1" customFormat="1" x14ac:dyDescent="0.25">
      <c r="A248" s="71">
        <v>3025000</v>
      </c>
      <c r="B248" s="3" t="s">
        <v>12</v>
      </c>
      <c r="C248" s="40" t="s">
        <v>11</v>
      </c>
      <c r="D248" s="38">
        <v>50</v>
      </c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</row>
    <row r="249" spans="1:51" s="1" customFormat="1" x14ac:dyDescent="0.25">
      <c r="A249" s="71">
        <v>3026000</v>
      </c>
      <c r="B249" s="3" t="s">
        <v>13</v>
      </c>
      <c r="C249" s="40" t="s">
        <v>11</v>
      </c>
      <c r="D249" s="38">
        <v>50</v>
      </c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</row>
    <row r="250" spans="1:51" s="1" customFormat="1" x14ac:dyDescent="0.25">
      <c r="A250" s="71">
        <v>3027000</v>
      </c>
      <c r="B250" s="3" t="s">
        <v>14</v>
      </c>
      <c r="C250" s="40" t="s">
        <v>11</v>
      </c>
      <c r="D250" s="38">
        <v>160</v>
      </c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</row>
    <row r="251" spans="1:51" s="1" customFormat="1" x14ac:dyDescent="0.25">
      <c r="A251" s="71">
        <v>3029000</v>
      </c>
      <c r="B251" s="3" t="s">
        <v>15</v>
      </c>
      <c r="C251" s="40" t="s">
        <v>11</v>
      </c>
      <c r="D251" s="38">
        <v>320</v>
      </c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</row>
    <row r="252" spans="1:51" s="1" customFormat="1" x14ac:dyDescent="0.25">
      <c r="A252" s="71">
        <v>3030000</v>
      </c>
      <c r="B252" s="3" t="s">
        <v>16</v>
      </c>
      <c r="C252" s="40" t="s">
        <v>11</v>
      </c>
      <c r="D252" s="38">
        <v>320</v>
      </c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</row>
    <row r="253" spans="1:51" x14ac:dyDescent="0.25">
      <c r="A253" s="71">
        <f>$A$210</f>
        <v>3053018</v>
      </c>
      <c r="B253" s="73" t="str">
        <f>$B$210</f>
        <v>PROJETO EXECUTIVO (PRANCHA A1)</v>
      </c>
      <c r="C253" s="47" t="str">
        <f>$C$210</f>
        <v>UN</v>
      </c>
      <c r="D253" s="38">
        <v>16</v>
      </c>
    </row>
    <row r="254" spans="1:51" s="1" customFormat="1" x14ac:dyDescent="0.25">
      <c r="A254" s="83"/>
      <c r="B254" s="84" t="s">
        <v>101</v>
      </c>
      <c r="C254" s="85"/>
      <c r="D254" s="86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</row>
    <row r="255" spans="1:51" s="1" customFormat="1" x14ac:dyDescent="0.25">
      <c r="A255" s="78" t="s">
        <v>137</v>
      </c>
      <c r="B255" s="79" t="s">
        <v>138</v>
      </c>
      <c r="C255" s="80"/>
      <c r="D255" s="81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</row>
    <row r="256" spans="1:51" s="1" customFormat="1" x14ac:dyDescent="0.25">
      <c r="A256" s="71">
        <v>3024000</v>
      </c>
      <c r="B256" s="3" t="s">
        <v>10</v>
      </c>
      <c r="C256" s="40" t="s">
        <v>11</v>
      </c>
      <c r="D256" s="38">
        <v>40</v>
      </c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</row>
    <row r="257" spans="1:51" s="1" customFormat="1" x14ac:dyDescent="0.25">
      <c r="A257" s="71">
        <v>3025000</v>
      </c>
      <c r="B257" s="3" t="s">
        <v>12</v>
      </c>
      <c r="C257" s="40" t="s">
        <v>11</v>
      </c>
      <c r="D257" s="38">
        <v>80</v>
      </c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</row>
    <row r="258" spans="1:51" s="1" customFormat="1" x14ac:dyDescent="0.25">
      <c r="A258" s="71">
        <v>3026000</v>
      </c>
      <c r="B258" s="3" t="s">
        <v>13</v>
      </c>
      <c r="C258" s="40" t="s">
        <v>11</v>
      </c>
      <c r="D258" s="38">
        <v>80</v>
      </c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</row>
    <row r="259" spans="1:51" s="1" customFormat="1" x14ac:dyDescent="0.25">
      <c r="A259" s="71">
        <v>3027000</v>
      </c>
      <c r="B259" s="3" t="s">
        <v>14</v>
      </c>
      <c r="C259" s="40" t="s">
        <v>11</v>
      </c>
      <c r="D259" s="38">
        <v>160</v>
      </c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</row>
    <row r="260" spans="1:51" s="1" customFormat="1" x14ac:dyDescent="0.25">
      <c r="A260" s="71">
        <v>3029000</v>
      </c>
      <c r="B260" s="3" t="s">
        <v>15</v>
      </c>
      <c r="C260" s="40" t="s">
        <v>11</v>
      </c>
      <c r="D260" s="38">
        <v>160</v>
      </c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</row>
    <row r="261" spans="1:51" s="1" customFormat="1" x14ac:dyDescent="0.25">
      <c r="A261" s="71">
        <v>3030000</v>
      </c>
      <c r="B261" s="3" t="s">
        <v>16</v>
      </c>
      <c r="C261" s="40" t="s">
        <v>11</v>
      </c>
      <c r="D261" s="38">
        <v>160</v>
      </c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</row>
    <row r="262" spans="1:51" s="1" customFormat="1" x14ac:dyDescent="0.25">
      <c r="A262" s="71">
        <v>3039000</v>
      </c>
      <c r="B262" s="3" t="s">
        <v>104</v>
      </c>
      <c r="C262" s="40" t="s">
        <v>11</v>
      </c>
      <c r="D262" s="38">
        <v>80</v>
      </c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</row>
    <row r="263" spans="1:51" s="1" customFormat="1" x14ac:dyDescent="0.25">
      <c r="A263" s="71">
        <v>3051000</v>
      </c>
      <c r="B263" s="3" t="s">
        <v>17</v>
      </c>
      <c r="C263" s="40" t="s">
        <v>11</v>
      </c>
      <c r="D263" s="38">
        <v>80</v>
      </c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</row>
    <row r="264" spans="1:51" s="1" customFormat="1" x14ac:dyDescent="0.25">
      <c r="A264" s="83"/>
      <c r="B264" s="84" t="s">
        <v>105</v>
      </c>
      <c r="C264" s="85"/>
      <c r="D264" s="86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</row>
    <row r="265" spans="1:51" s="1" customFormat="1" x14ac:dyDescent="0.25">
      <c r="A265" s="78" t="s">
        <v>139</v>
      </c>
      <c r="B265" s="79" t="s">
        <v>107</v>
      </c>
      <c r="C265" s="80"/>
      <c r="D265" s="81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</row>
    <row r="266" spans="1:51" s="1" customFormat="1" x14ac:dyDescent="0.25">
      <c r="A266" s="71">
        <v>3024000</v>
      </c>
      <c r="B266" s="3" t="s">
        <v>10</v>
      </c>
      <c r="C266" s="40" t="s">
        <v>11</v>
      </c>
      <c r="D266" s="38">
        <v>5</v>
      </c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</row>
    <row r="267" spans="1:51" s="1" customFormat="1" x14ac:dyDescent="0.25">
      <c r="A267" s="71">
        <v>3025000</v>
      </c>
      <c r="B267" s="3" t="s">
        <v>12</v>
      </c>
      <c r="C267" s="40" t="s">
        <v>11</v>
      </c>
      <c r="D267" s="38">
        <v>20</v>
      </c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</row>
    <row r="268" spans="1:51" s="1" customFormat="1" x14ac:dyDescent="0.25">
      <c r="A268" s="71">
        <v>3026000</v>
      </c>
      <c r="B268" s="3" t="s">
        <v>13</v>
      </c>
      <c r="C268" s="40" t="s">
        <v>11</v>
      </c>
      <c r="D268" s="38">
        <v>20</v>
      </c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</row>
    <row r="269" spans="1:51" s="1" customFormat="1" x14ac:dyDescent="0.25">
      <c r="A269" s="71">
        <v>3027000</v>
      </c>
      <c r="B269" s="3" t="s">
        <v>14</v>
      </c>
      <c r="C269" s="40" t="s">
        <v>11</v>
      </c>
      <c r="D269" s="38">
        <v>40</v>
      </c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</row>
    <row r="270" spans="1:51" s="1" customFormat="1" x14ac:dyDescent="0.25">
      <c r="A270" s="71">
        <v>3029000</v>
      </c>
      <c r="B270" s="3" t="s">
        <v>15</v>
      </c>
      <c r="C270" s="40" t="s">
        <v>11</v>
      </c>
      <c r="D270" s="38">
        <v>40</v>
      </c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</row>
    <row r="271" spans="1:51" s="1" customFormat="1" x14ac:dyDescent="0.25">
      <c r="A271" s="71">
        <v>3030000</v>
      </c>
      <c r="B271" s="3" t="s">
        <v>16</v>
      </c>
      <c r="C271" s="40" t="s">
        <v>11</v>
      </c>
      <c r="D271" s="38">
        <v>40</v>
      </c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</row>
    <row r="272" spans="1:51" s="1" customFormat="1" x14ac:dyDescent="0.25">
      <c r="A272" s="71">
        <v>3039000</v>
      </c>
      <c r="B272" s="3" t="s">
        <v>104</v>
      </c>
      <c r="C272" s="40" t="s">
        <v>11</v>
      </c>
      <c r="D272" s="38">
        <v>40</v>
      </c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</row>
    <row r="273" spans="1:51" s="1" customFormat="1" x14ac:dyDescent="0.25">
      <c r="A273" s="71">
        <v>3051000</v>
      </c>
      <c r="B273" s="3" t="s">
        <v>17</v>
      </c>
      <c r="C273" s="40" t="s">
        <v>11</v>
      </c>
      <c r="D273" s="38">
        <v>60</v>
      </c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</row>
    <row r="274" spans="1:51" x14ac:dyDescent="0.25">
      <c r="A274" s="71">
        <f>$A$210</f>
        <v>3053018</v>
      </c>
      <c r="B274" s="73" t="str">
        <f>$B$210</f>
        <v>PROJETO EXECUTIVO (PRANCHA A1)</v>
      </c>
      <c r="C274" s="47" t="str">
        <f>$C$210</f>
        <v>UN</v>
      </c>
      <c r="D274" s="38">
        <v>20</v>
      </c>
    </row>
    <row r="275" spans="1:51" s="1" customFormat="1" x14ac:dyDescent="0.25">
      <c r="A275" s="83"/>
      <c r="B275" s="84" t="s">
        <v>108</v>
      </c>
      <c r="C275" s="85"/>
      <c r="D275" s="86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</row>
    <row r="276" spans="1:51" s="1" customFormat="1" x14ac:dyDescent="0.25">
      <c r="A276" s="78" t="s">
        <v>140</v>
      </c>
      <c r="B276" s="79" t="s">
        <v>141</v>
      </c>
      <c r="C276" s="80"/>
      <c r="D276" s="81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</row>
    <row r="277" spans="1:51" s="1" customFormat="1" x14ac:dyDescent="0.25">
      <c r="A277" s="71">
        <v>3024000</v>
      </c>
      <c r="B277" s="3" t="s">
        <v>10</v>
      </c>
      <c r="C277" s="40" t="s">
        <v>11</v>
      </c>
      <c r="D277" s="38">
        <v>10</v>
      </c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</row>
    <row r="278" spans="1:51" s="1" customFormat="1" x14ac:dyDescent="0.25">
      <c r="A278" s="71">
        <v>3025000</v>
      </c>
      <c r="B278" s="3" t="s">
        <v>12</v>
      </c>
      <c r="C278" s="40" t="s">
        <v>11</v>
      </c>
      <c r="D278" s="38">
        <v>20</v>
      </c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</row>
    <row r="279" spans="1:51" s="1" customFormat="1" x14ac:dyDescent="0.25">
      <c r="A279" s="71">
        <v>3026000</v>
      </c>
      <c r="B279" s="3" t="s">
        <v>13</v>
      </c>
      <c r="C279" s="40" t="s">
        <v>11</v>
      </c>
      <c r="D279" s="38">
        <v>20</v>
      </c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</row>
    <row r="280" spans="1:51" s="1" customFormat="1" x14ac:dyDescent="0.25">
      <c r="A280" s="71">
        <v>3027000</v>
      </c>
      <c r="B280" s="3" t="s">
        <v>14</v>
      </c>
      <c r="C280" s="40" t="s">
        <v>11</v>
      </c>
      <c r="D280" s="38">
        <v>40</v>
      </c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</row>
    <row r="281" spans="1:51" s="1" customFormat="1" x14ac:dyDescent="0.25">
      <c r="A281" s="71">
        <v>3029000</v>
      </c>
      <c r="B281" s="3" t="s">
        <v>15</v>
      </c>
      <c r="C281" s="40" t="s">
        <v>11</v>
      </c>
      <c r="D281" s="38">
        <v>40</v>
      </c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</row>
    <row r="282" spans="1:51" s="1" customFormat="1" x14ac:dyDescent="0.25">
      <c r="A282" s="71">
        <v>3030000</v>
      </c>
      <c r="B282" s="3" t="s">
        <v>16</v>
      </c>
      <c r="C282" s="40" t="s">
        <v>11</v>
      </c>
      <c r="D282" s="38">
        <v>40</v>
      </c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</row>
    <row r="283" spans="1:51" s="1" customFormat="1" x14ac:dyDescent="0.25">
      <c r="A283" s="71">
        <v>3039000</v>
      </c>
      <c r="B283" s="3" t="s">
        <v>104</v>
      </c>
      <c r="C283" s="40" t="s">
        <v>11</v>
      </c>
      <c r="D283" s="38">
        <v>60</v>
      </c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</row>
    <row r="284" spans="1:51" s="1" customFormat="1" x14ac:dyDescent="0.25">
      <c r="A284" s="71">
        <v>3051000</v>
      </c>
      <c r="B284" s="3" t="s">
        <v>17</v>
      </c>
      <c r="C284" s="40" t="s">
        <v>11</v>
      </c>
      <c r="D284" s="38">
        <v>60</v>
      </c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</row>
    <row r="285" spans="1:51" x14ac:dyDescent="0.25">
      <c r="A285" s="71">
        <f>$A$210</f>
        <v>3053018</v>
      </c>
      <c r="B285" s="73" t="str">
        <f>$B$210</f>
        <v>PROJETO EXECUTIVO (PRANCHA A1)</v>
      </c>
      <c r="C285" s="47" t="str">
        <f>$C$210</f>
        <v>UN</v>
      </c>
      <c r="D285" s="38">
        <v>30</v>
      </c>
    </row>
    <row r="286" spans="1:51" s="1" customFormat="1" x14ac:dyDescent="0.25">
      <c r="A286" s="83"/>
      <c r="B286" s="84" t="s">
        <v>108</v>
      </c>
      <c r="C286" s="85"/>
      <c r="D286" s="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</row>
    <row r="287" spans="1:51" s="103" customFormat="1" x14ac:dyDescent="0.25">
      <c r="A287" s="98"/>
      <c r="B287" s="106" t="s">
        <v>109</v>
      </c>
      <c r="C287" s="98"/>
      <c r="D287" s="98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</row>
    <row r="288" spans="1:51" customFormat="1" x14ac:dyDescent="0.25"/>
    <row r="289" spans="1:51" s="109" customFormat="1" x14ac:dyDescent="0.25">
      <c r="A289" s="110"/>
      <c r="B289" s="111" t="s">
        <v>142</v>
      </c>
      <c r="C289" s="107"/>
      <c r="D289" s="108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</row>
    <row r="290" spans="1:51" customFormat="1" x14ac:dyDescent="0.25"/>
    <row r="291" spans="1:51" s="126" customFormat="1" x14ac:dyDescent="0.25">
      <c r="A291" s="143" t="s">
        <v>143</v>
      </c>
      <c r="B291" s="128" t="s">
        <v>144</v>
      </c>
      <c r="C291" s="96"/>
      <c r="D291" s="97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</row>
    <row r="292" spans="1:51" customFormat="1" x14ac:dyDescent="0.25"/>
    <row r="293" spans="1:51" s="104" customFormat="1" x14ac:dyDescent="0.25">
      <c r="A293" s="129" t="s">
        <v>145</v>
      </c>
      <c r="B293" s="130" t="s">
        <v>146</v>
      </c>
      <c r="C293" s="131"/>
      <c r="D293" s="132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</row>
    <row r="294" spans="1:51" x14ac:dyDescent="0.25">
      <c r="A294" s="71">
        <v>16001001</v>
      </c>
      <c r="B294" s="72" t="s">
        <v>147</v>
      </c>
      <c r="C294" s="71" t="s">
        <v>27</v>
      </c>
      <c r="D294" s="38">
        <v>1</v>
      </c>
    </row>
    <row r="295" spans="1:51" s="104" customFormat="1" x14ac:dyDescent="0.25">
      <c r="A295" s="129" t="s">
        <v>148</v>
      </c>
      <c r="B295" s="130" t="s">
        <v>149</v>
      </c>
      <c r="C295" s="131"/>
      <c r="D295" s="132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</row>
    <row r="296" spans="1:51" x14ac:dyDescent="0.25">
      <c r="A296" s="71">
        <f>'CustosUnit INFRA SEM Des Jan25'!A850</f>
        <v>16001104</v>
      </c>
      <c r="B296" s="72" t="str">
        <f>'CustosUnit INFRA SEM Des Jan25'!B850</f>
        <v>PLANO DE TRABALHO</v>
      </c>
      <c r="C296" s="71" t="str">
        <f>'CustosUnit INFRA SEM Des Jan25'!C850</f>
        <v>UN</v>
      </c>
      <c r="D296" s="38">
        <v>1</v>
      </c>
    </row>
    <row r="297" spans="1:51" s="104" customFormat="1" x14ac:dyDescent="0.25">
      <c r="A297" s="129" t="s">
        <v>150</v>
      </c>
      <c r="B297" s="130" t="s">
        <v>151</v>
      </c>
      <c r="C297" s="131"/>
      <c r="D297" s="132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</row>
    <row r="298" spans="1:51" ht="24" x14ac:dyDescent="0.25">
      <c r="A298" s="71">
        <f>'CustosUnit INFRA SEM Des Jan25'!A854</f>
        <v>16001108</v>
      </c>
      <c r="B298" s="72" t="str">
        <f>'CustosUnit INFRA SEM Des Jan25'!B854</f>
        <v>ESTUDO DE IMPACTO AMBIENTAL e RELATÓRIO DE IMPACTO AMBIENTAL - EIA/RIMA (CONFORME RESOLUÇÃO CADES 284/2024 ANEXO ÚNICO, ITENS 1, 2, 3, 5 e 6, OU A QUE VIERSUBSTITUÍ-LA).</v>
      </c>
      <c r="C298" s="71" t="str">
        <f>'CustosUnit INFRA SEM Des Jan25'!C854</f>
        <v>UN</v>
      </c>
      <c r="D298" s="38">
        <v>1</v>
      </c>
    </row>
    <row r="299" spans="1:51" s="104" customFormat="1" x14ac:dyDescent="0.25">
      <c r="A299" s="129" t="s">
        <v>152</v>
      </c>
      <c r="B299" s="130" t="s">
        <v>153</v>
      </c>
      <c r="C299" s="131"/>
      <c r="D299" s="132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</row>
    <row r="300" spans="1:51" x14ac:dyDescent="0.25">
      <c r="A300" s="71">
        <v>16001113</v>
      </c>
      <c r="B300" s="72" t="s">
        <v>153</v>
      </c>
      <c r="C300" s="71" t="s">
        <v>27</v>
      </c>
      <c r="D300" s="38">
        <v>3</v>
      </c>
    </row>
    <row r="301" spans="1:51" s="104" customFormat="1" x14ac:dyDescent="0.25">
      <c r="A301" s="129" t="s">
        <v>154</v>
      </c>
      <c r="B301" s="130" t="s">
        <v>3813</v>
      </c>
      <c r="C301" s="131"/>
      <c r="D301" s="132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</row>
    <row r="302" spans="1:51" s="1" customFormat="1" x14ac:dyDescent="0.25">
      <c r="A302" s="71">
        <v>3024000</v>
      </c>
      <c r="B302" s="3" t="s">
        <v>10</v>
      </c>
      <c r="C302" s="40" t="s">
        <v>11</v>
      </c>
      <c r="D302" s="38">
        <v>500</v>
      </c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</row>
    <row r="303" spans="1:51" s="1" customFormat="1" x14ac:dyDescent="0.25">
      <c r="A303" s="71">
        <v>3025000</v>
      </c>
      <c r="B303" s="3" t="s">
        <v>12</v>
      </c>
      <c r="C303" s="40" t="s">
        <v>11</v>
      </c>
      <c r="D303" s="38">
        <v>300</v>
      </c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</row>
    <row r="304" spans="1:51" s="1" customFormat="1" x14ac:dyDescent="0.25">
      <c r="A304" s="71">
        <v>3026000</v>
      </c>
      <c r="B304" s="3" t="s">
        <v>13</v>
      </c>
      <c r="C304" s="40" t="s">
        <v>11</v>
      </c>
      <c r="D304" s="38">
        <v>250</v>
      </c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</row>
    <row r="305" spans="1:51" s="1" customFormat="1" x14ac:dyDescent="0.25">
      <c r="A305" s="71">
        <v>3027000</v>
      </c>
      <c r="B305" s="3" t="s">
        <v>14</v>
      </c>
      <c r="C305" s="40" t="s">
        <v>11</v>
      </c>
      <c r="D305" s="38">
        <v>200</v>
      </c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</row>
    <row r="306" spans="1:51" s="1" customFormat="1" x14ac:dyDescent="0.25">
      <c r="A306" s="71">
        <v>3029000</v>
      </c>
      <c r="B306" s="3" t="s">
        <v>15</v>
      </c>
      <c r="C306" s="40" t="s">
        <v>11</v>
      </c>
      <c r="D306" s="38">
        <v>200</v>
      </c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</row>
    <row r="307" spans="1:51" s="1" customFormat="1" x14ac:dyDescent="0.25">
      <c r="A307" s="71">
        <v>3030000</v>
      </c>
      <c r="B307" s="3" t="s">
        <v>16</v>
      </c>
      <c r="C307" s="40" t="s">
        <v>11</v>
      </c>
      <c r="D307" s="38">
        <v>150</v>
      </c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</row>
    <row r="308" spans="1:51" s="104" customFormat="1" x14ac:dyDescent="0.25">
      <c r="A308" s="129"/>
      <c r="B308" s="130" t="s">
        <v>18</v>
      </c>
      <c r="C308" s="131"/>
      <c r="D308" s="132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</row>
    <row r="309" spans="1:51" s="104" customFormat="1" x14ac:dyDescent="0.25">
      <c r="A309" s="129" t="s">
        <v>155</v>
      </c>
      <c r="B309" s="130" t="s">
        <v>156</v>
      </c>
      <c r="C309" s="131"/>
      <c r="D309" s="132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</row>
    <row r="310" spans="1:51" s="1" customFormat="1" x14ac:dyDescent="0.25">
      <c r="A310" s="71">
        <f>'CustosUnit INFRA SEM Des Jan25'!A855</f>
        <v>16001109</v>
      </c>
      <c r="B310" s="72" t="str">
        <f>'CustosUnit INFRA SEM Des Jan25'!B855</f>
        <v>ELABORAÇÃO DE 1 (um) PROGRAMA AMBIENTAL PARA COMPOSIÇÃO DO PLANO BÁSICO AMBIENTAL (PBA)</v>
      </c>
      <c r="C310" s="71" t="str">
        <f>'CustosUnit INFRA SEM Des Jan25'!C855</f>
        <v>UN</v>
      </c>
      <c r="D310" s="38">
        <v>1</v>
      </c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</row>
    <row r="311" spans="1:51" s="104" customFormat="1" x14ac:dyDescent="0.25">
      <c r="A311" s="129" t="s">
        <v>157</v>
      </c>
      <c r="B311" s="130" t="s">
        <v>158</v>
      </c>
      <c r="C311" s="131"/>
      <c r="D311" s="132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</row>
    <row r="312" spans="1:51" s="1" customFormat="1" x14ac:dyDescent="0.25">
      <c r="A312" s="71">
        <v>16001114</v>
      </c>
      <c r="B312" s="3" t="s">
        <v>159</v>
      </c>
      <c r="C312" s="40" t="s">
        <v>27</v>
      </c>
      <c r="D312" s="38">
        <v>1</v>
      </c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</row>
    <row r="313" spans="1:51" s="104" customFormat="1" x14ac:dyDescent="0.25">
      <c r="A313" s="129" t="s">
        <v>160</v>
      </c>
      <c r="B313" s="130" t="s">
        <v>161</v>
      </c>
      <c r="C313" s="131"/>
      <c r="D313" s="132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</row>
    <row r="314" spans="1:51" s="1" customFormat="1" x14ac:dyDescent="0.25">
      <c r="A314" s="71">
        <v>3024000</v>
      </c>
      <c r="B314" s="3" t="s">
        <v>10</v>
      </c>
      <c r="C314" s="40" t="s">
        <v>11</v>
      </c>
      <c r="D314" s="38">
        <v>250</v>
      </c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</row>
    <row r="315" spans="1:51" s="1" customFormat="1" x14ac:dyDescent="0.25">
      <c r="A315" s="71">
        <v>3025000</v>
      </c>
      <c r="B315" s="3" t="s">
        <v>12</v>
      </c>
      <c r="C315" s="40" t="s">
        <v>11</v>
      </c>
      <c r="D315" s="38">
        <v>200</v>
      </c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</row>
    <row r="316" spans="1:51" s="1" customFormat="1" x14ac:dyDescent="0.25">
      <c r="A316" s="71">
        <v>3026000</v>
      </c>
      <c r="B316" s="3" t="s">
        <v>13</v>
      </c>
      <c r="C316" s="40" t="s">
        <v>11</v>
      </c>
      <c r="D316" s="38">
        <v>200</v>
      </c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</row>
    <row r="317" spans="1:51" s="1" customFormat="1" x14ac:dyDescent="0.25">
      <c r="A317" s="71">
        <v>3027000</v>
      </c>
      <c r="B317" s="3" t="s">
        <v>14</v>
      </c>
      <c r="C317" s="40" t="s">
        <v>11</v>
      </c>
      <c r="D317" s="38">
        <v>200</v>
      </c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</row>
    <row r="318" spans="1:51" s="1" customFormat="1" x14ac:dyDescent="0.25">
      <c r="A318" s="71">
        <v>3029000</v>
      </c>
      <c r="B318" s="3" t="s">
        <v>15</v>
      </c>
      <c r="C318" s="40" t="s">
        <v>11</v>
      </c>
      <c r="D318" s="38">
        <v>250</v>
      </c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</row>
    <row r="319" spans="1:51" s="1" customFormat="1" x14ac:dyDescent="0.25">
      <c r="A319" s="71">
        <v>3030000</v>
      </c>
      <c r="B319" s="3" t="s">
        <v>16</v>
      </c>
      <c r="C319" s="40" t="s">
        <v>11</v>
      </c>
      <c r="D319" s="38">
        <v>200</v>
      </c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</row>
    <row r="320" spans="1:51" s="104" customFormat="1" x14ac:dyDescent="0.25">
      <c r="A320" s="129"/>
      <c r="B320" s="130" t="s">
        <v>18</v>
      </c>
      <c r="C320" s="131"/>
      <c r="D320" s="132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</row>
    <row r="321" spans="1:51" s="104" customFormat="1" x14ac:dyDescent="0.25">
      <c r="A321" s="129" t="s">
        <v>162</v>
      </c>
      <c r="B321" s="130" t="s">
        <v>163</v>
      </c>
      <c r="C321" s="131"/>
      <c r="D321" s="132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</row>
    <row r="322" spans="1:51" s="1" customFormat="1" ht="24" x14ac:dyDescent="0.25">
      <c r="A322" s="71">
        <f>'CustosUnit INFRA SEM Des Jan25'!A862</f>
        <v>16002051</v>
      </c>
      <c r="B322" s="72" t="str">
        <f>'CustosUnit INFRA SEM Des Jan25'!B862</f>
        <v>ELABORAÇÃO DE DOCUMENTOS TÉCNICOS PARA O TERMO DE COMPROMISSO AMBIENTAL - TCA  OU TERMO DE COMPROMISSO DE RECUPERAÇÃO AMBIENTAL - TCRA DE 101 ATÉ 1000 EXEMPLARES ARBÓREOS</v>
      </c>
      <c r="C322" s="71" t="str">
        <f>'CustosUnit INFRA SEM Des Jan25'!C862</f>
        <v>UN</v>
      </c>
      <c r="D322" s="38">
        <v>1</v>
      </c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</row>
    <row r="323" spans="1:51" s="104" customFormat="1" x14ac:dyDescent="0.25">
      <c r="A323" s="129" t="s">
        <v>164</v>
      </c>
      <c r="B323" s="130" t="s">
        <v>165</v>
      </c>
      <c r="C323" s="131"/>
      <c r="D323" s="132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</row>
    <row r="324" spans="1:51" s="1" customFormat="1" x14ac:dyDescent="0.25">
      <c r="A324" s="71">
        <f>'CustosUnit INFRA SEM Des Jan25'!A865</f>
        <v>16003001</v>
      </c>
      <c r="B324" s="72" t="str">
        <f>'CustosUnit INFRA SEM Des Jan25'!B865</f>
        <v>RELATÓRIO DE AVALIAÇÃO PRELIMINAR CONFORME CETESB DD N°38/2017/C</v>
      </c>
      <c r="C324" s="71" t="str">
        <f>'CustosUnit INFRA SEM Des Jan25'!C865</f>
        <v>UN</v>
      </c>
      <c r="D324" s="38">
        <v>1</v>
      </c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</row>
    <row r="325" spans="1:51" s="1" customFormat="1" x14ac:dyDescent="0.25">
      <c r="A325" s="71">
        <f>'CustosUnit INFRA SEM Des Jan25'!A866</f>
        <v>16003002</v>
      </c>
      <c r="B325" s="72" t="str">
        <f>'CustosUnit INFRA SEM Des Jan25'!B866</f>
        <v>RELATÓRIO DE INVESTIGAÇÃO CONFIRMATÓRIA OU DETALHADA CONFORME CETESB DD nº 38/2017/C  E DD nº 125/2021/E</v>
      </c>
      <c r="C325" s="71" t="str">
        <f>'CustosUnit INFRA SEM Des Jan25'!C866</f>
        <v>UN</v>
      </c>
      <c r="D325" s="38">
        <v>1</v>
      </c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</row>
    <row r="326" spans="1:51" s="1" customFormat="1" ht="24" x14ac:dyDescent="0.25">
      <c r="A326" s="71">
        <f>'CustosUnit INFRA SEM Des Jan25'!A869</f>
        <v>16003005</v>
      </c>
      <c r="B326" s="72" t="str">
        <f>'CustosUnit INFRA SEM Des Jan25'!B869</f>
        <v>SERVIÇOS DE CAMPO PARA AMOSTRAGEM DE AGUA E SOLO CONFORME CETESB DD nº 38/2017/C E DD nº 125/2021/E PARA ÁREAS ACIMA DE 2400 m²</v>
      </c>
      <c r="C326" s="71" t="str">
        <f>'CustosUnit INFRA SEM Des Jan25'!C869</f>
        <v>UN</v>
      </c>
      <c r="D326" s="38">
        <v>1</v>
      </c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</row>
    <row r="327" spans="1:51" s="104" customFormat="1" x14ac:dyDescent="0.25">
      <c r="A327" s="129"/>
      <c r="B327" s="130" t="s">
        <v>18</v>
      </c>
      <c r="C327" s="131"/>
      <c r="D327" s="132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</row>
    <row r="328" spans="1:51" customFormat="1" x14ac:dyDescent="0.25"/>
    <row r="329" spans="1:51" s="109" customFormat="1" x14ac:dyDescent="0.25">
      <c r="A329" s="127"/>
      <c r="B329" s="128" t="s">
        <v>166</v>
      </c>
      <c r="C329" s="96"/>
      <c r="D329" s="97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</row>
  </sheetData>
  <mergeCells count="2">
    <mergeCell ref="A1:D1"/>
    <mergeCell ref="A2:D2"/>
  </mergeCells>
  <phoneticPr fontId="8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64" fitToHeight="0" orientation="portrait" r:id="rId1"/>
  <rowBreaks count="4" manualBreakCount="4">
    <brk id="71" max="3" man="1"/>
    <brk id="132" max="3" man="1"/>
    <brk id="201" max="3" man="1"/>
    <brk id="272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</sheetPr>
  <dimension ref="A1:T159"/>
  <sheetViews>
    <sheetView zoomScale="90" zoomScaleNormal="90" zoomScaleSheetLayoutView="115" workbookViewId="0">
      <pane ySplit="1" topLeftCell="A2" activePane="bottomLeft" state="frozen"/>
      <selection activeCell="F56" sqref="F56"/>
      <selection pane="bottomLeft" sqref="A1:B1"/>
    </sheetView>
  </sheetViews>
  <sheetFormatPr defaultRowHeight="15.75" customHeight="1" x14ac:dyDescent="0.25"/>
  <cols>
    <col min="1" max="1" width="11.7109375" style="235" customWidth="1"/>
    <col min="2" max="2" width="78.42578125" style="146" customWidth="1"/>
    <col min="3" max="3" width="1.7109375" customWidth="1"/>
    <col min="4" max="4" width="16.140625" style="155" bestFit="1" customWidth="1"/>
    <col min="5" max="5" width="16.7109375" style="155" bestFit="1" customWidth="1"/>
    <col min="6" max="6" width="16.7109375" style="3" bestFit="1" customWidth="1"/>
    <col min="7" max="8" width="17.42578125" style="3" bestFit="1" customWidth="1"/>
    <col min="9" max="10" width="17.140625" style="3" bestFit="1" customWidth="1"/>
    <col min="11" max="11" width="16.140625" style="3" bestFit="1" customWidth="1"/>
    <col min="12" max="12" width="16.28515625" style="3" bestFit="1" customWidth="1"/>
    <col min="13" max="13" width="15.5703125" style="3" bestFit="1" customWidth="1"/>
    <col min="14" max="15" width="16.28515625" style="3" bestFit="1" customWidth="1"/>
    <col min="16" max="16" width="17.140625" style="3" bestFit="1" customWidth="1"/>
    <col min="17" max="19" width="16.7109375" style="3" bestFit="1" customWidth="1"/>
    <col min="20" max="20" width="19.7109375" style="156" bestFit="1" customWidth="1"/>
    <col min="21" max="267" width="9.140625" style="145"/>
    <col min="268" max="268" width="9.28515625" style="145" bestFit="1" customWidth="1"/>
    <col min="269" max="269" width="41.42578125" style="145" customWidth="1"/>
    <col min="270" max="270" width="10.140625" style="145" customWidth="1"/>
    <col min="271" max="271" width="13.85546875" style="145" customWidth="1"/>
    <col min="272" max="274" width="13.28515625" style="145" customWidth="1"/>
    <col min="275" max="275" width="9.140625" style="145"/>
    <col min="276" max="276" width="13.140625" style="145" bestFit="1" customWidth="1"/>
    <col min="277" max="523" width="9.140625" style="145"/>
    <col min="524" max="524" width="9.28515625" style="145" bestFit="1" customWidth="1"/>
    <col min="525" max="525" width="41.42578125" style="145" customWidth="1"/>
    <col min="526" max="526" width="10.140625" style="145" customWidth="1"/>
    <col min="527" max="527" width="13.85546875" style="145" customWidth="1"/>
    <col min="528" max="530" width="13.28515625" style="145" customWidth="1"/>
    <col min="531" max="531" width="9.140625" style="145"/>
    <col min="532" max="532" width="13.140625" style="145" bestFit="1" customWidth="1"/>
    <col min="533" max="779" width="9.140625" style="145"/>
    <col min="780" max="780" width="9.28515625" style="145" bestFit="1" customWidth="1"/>
    <col min="781" max="781" width="41.42578125" style="145" customWidth="1"/>
    <col min="782" max="782" width="10.140625" style="145" customWidth="1"/>
    <col min="783" max="783" width="13.85546875" style="145" customWidth="1"/>
    <col min="784" max="786" width="13.28515625" style="145" customWidth="1"/>
    <col min="787" max="787" width="9.140625" style="145"/>
    <col min="788" max="788" width="13.140625" style="145" bestFit="1" customWidth="1"/>
    <col min="789" max="1035" width="9.140625" style="145"/>
    <col min="1036" max="1036" width="9.28515625" style="145" bestFit="1" customWidth="1"/>
    <col min="1037" max="1037" width="41.42578125" style="145" customWidth="1"/>
    <col min="1038" max="1038" width="10.140625" style="145" customWidth="1"/>
    <col min="1039" max="1039" width="13.85546875" style="145" customWidth="1"/>
    <col min="1040" max="1042" width="13.28515625" style="145" customWidth="1"/>
    <col min="1043" max="1043" width="9.140625" style="145"/>
    <col min="1044" max="1044" width="13.140625" style="145" bestFit="1" customWidth="1"/>
    <col min="1045" max="1291" width="9.140625" style="145"/>
    <col min="1292" max="1292" width="9.28515625" style="145" bestFit="1" customWidth="1"/>
    <col min="1293" max="1293" width="41.42578125" style="145" customWidth="1"/>
    <col min="1294" max="1294" width="10.140625" style="145" customWidth="1"/>
    <col min="1295" max="1295" width="13.85546875" style="145" customWidth="1"/>
    <col min="1296" max="1298" width="13.28515625" style="145" customWidth="1"/>
    <col min="1299" max="1299" width="9.140625" style="145"/>
    <col min="1300" max="1300" width="13.140625" style="145" bestFit="1" customWidth="1"/>
    <col min="1301" max="1547" width="9.140625" style="145"/>
    <col min="1548" max="1548" width="9.28515625" style="145" bestFit="1" customWidth="1"/>
    <col min="1549" max="1549" width="41.42578125" style="145" customWidth="1"/>
    <col min="1550" max="1550" width="10.140625" style="145" customWidth="1"/>
    <col min="1551" max="1551" width="13.85546875" style="145" customWidth="1"/>
    <col min="1552" max="1554" width="13.28515625" style="145" customWidth="1"/>
    <col min="1555" max="1555" width="9.140625" style="145"/>
    <col min="1556" max="1556" width="13.140625" style="145" bestFit="1" customWidth="1"/>
    <col min="1557" max="1803" width="9.140625" style="145"/>
    <col min="1804" max="1804" width="9.28515625" style="145" bestFit="1" customWidth="1"/>
    <col min="1805" max="1805" width="41.42578125" style="145" customWidth="1"/>
    <col min="1806" max="1806" width="10.140625" style="145" customWidth="1"/>
    <col min="1807" max="1807" width="13.85546875" style="145" customWidth="1"/>
    <col min="1808" max="1810" width="13.28515625" style="145" customWidth="1"/>
    <col min="1811" max="1811" width="9.140625" style="145"/>
    <col min="1812" max="1812" width="13.140625" style="145" bestFit="1" customWidth="1"/>
    <col min="1813" max="2059" width="9.140625" style="145"/>
    <col min="2060" max="2060" width="9.28515625" style="145" bestFit="1" customWidth="1"/>
    <col min="2061" max="2061" width="41.42578125" style="145" customWidth="1"/>
    <col min="2062" max="2062" width="10.140625" style="145" customWidth="1"/>
    <col min="2063" max="2063" width="13.85546875" style="145" customWidth="1"/>
    <col min="2064" max="2066" width="13.28515625" style="145" customWidth="1"/>
    <col min="2067" max="2067" width="9.140625" style="145"/>
    <col min="2068" max="2068" width="13.140625" style="145" bestFit="1" customWidth="1"/>
    <col min="2069" max="2315" width="9.140625" style="145"/>
    <col min="2316" max="2316" width="9.28515625" style="145" bestFit="1" customWidth="1"/>
    <col min="2317" max="2317" width="41.42578125" style="145" customWidth="1"/>
    <col min="2318" max="2318" width="10.140625" style="145" customWidth="1"/>
    <col min="2319" max="2319" width="13.85546875" style="145" customWidth="1"/>
    <col min="2320" max="2322" width="13.28515625" style="145" customWidth="1"/>
    <col min="2323" max="2323" width="9.140625" style="145"/>
    <col min="2324" max="2324" width="13.140625" style="145" bestFit="1" customWidth="1"/>
    <col min="2325" max="2571" width="9.140625" style="145"/>
    <col min="2572" max="2572" width="9.28515625" style="145" bestFit="1" customWidth="1"/>
    <col min="2573" max="2573" width="41.42578125" style="145" customWidth="1"/>
    <col min="2574" max="2574" width="10.140625" style="145" customWidth="1"/>
    <col min="2575" max="2575" width="13.85546875" style="145" customWidth="1"/>
    <col min="2576" max="2578" width="13.28515625" style="145" customWidth="1"/>
    <col min="2579" max="2579" width="9.140625" style="145"/>
    <col min="2580" max="2580" width="13.140625" style="145" bestFit="1" customWidth="1"/>
    <col min="2581" max="2827" width="9.140625" style="145"/>
    <col min="2828" max="2828" width="9.28515625" style="145" bestFit="1" customWidth="1"/>
    <col min="2829" max="2829" width="41.42578125" style="145" customWidth="1"/>
    <col min="2830" max="2830" width="10.140625" style="145" customWidth="1"/>
    <col min="2831" max="2831" width="13.85546875" style="145" customWidth="1"/>
    <col min="2832" max="2834" width="13.28515625" style="145" customWidth="1"/>
    <col min="2835" max="2835" width="9.140625" style="145"/>
    <col min="2836" max="2836" width="13.140625" style="145" bestFit="1" customWidth="1"/>
    <col min="2837" max="3083" width="9.140625" style="145"/>
    <col min="3084" max="3084" width="9.28515625" style="145" bestFit="1" customWidth="1"/>
    <col min="3085" max="3085" width="41.42578125" style="145" customWidth="1"/>
    <col min="3086" max="3086" width="10.140625" style="145" customWidth="1"/>
    <col min="3087" max="3087" width="13.85546875" style="145" customWidth="1"/>
    <col min="3088" max="3090" width="13.28515625" style="145" customWidth="1"/>
    <col min="3091" max="3091" width="9.140625" style="145"/>
    <col min="3092" max="3092" width="13.140625" style="145" bestFit="1" customWidth="1"/>
    <col min="3093" max="3339" width="9.140625" style="145"/>
    <col min="3340" max="3340" width="9.28515625" style="145" bestFit="1" customWidth="1"/>
    <col min="3341" max="3341" width="41.42578125" style="145" customWidth="1"/>
    <col min="3342" max="3342" width="10.140625" style="145" customWidth="1"/>
    <col min="3343" max="3343" width="13.85546875" style="145" customWidth="1"/>
    <col min="3344" max="3346" width="13.28515625" style="145" customWidth="1"/>
    <col min="3347" max="3347" width="9.140625" style="145"/>
    <col min="3348" max="3348" width="13.140625" style="145" bestFit="1" customWidth="1"/>
    <col min="3349" max="3595" width="9.140625" style="145"/>
    <col min="3596" max="3596" width="9.28515625" style="145" bestFit="1" customWidth="1"/>
    <col min="3597" max="3597" width="41.42578125" style="145" customWidth="1"/>
    <col min="3598" max="3598" width="10.140625" style="145" customWidth="1"/>
    <col min="3599" max="3599" width="13.85546875" style="145" customWidth="1"/>
    <col min="3600" max="3602" width="13.28515625" style="145" customWidth="1"/>
    <col min="3603" max="3603" width="9.140625" style="145"/>
    <col min="3604" max="3604" width="13.140625" style="145" bestFit="1" customWidth="1"/>
    <col min="3605" max="3851" width="9.140625" style="145"/>
    <col min="3852" max="3852" width="9.28515625" style="145" bestFit="1" customWidth="1"/>
    <col min="3853" max="3853" width="41.42578125" style="145" customWidth="1"/>
    <col min="3854" max="3854" width="10.140625" style="145" customWidth="1"/>
    <col min="3855" max="3855" width="13.85546875" style="145" customWidth="1"/>
    <col min="3856" max="3858" width="13.28515625" style="145" customWidth="1"/>
    <col min="3859" max="3859" width="9.140625" style="145"/>
    <col min="3860" max="3860" width="13.140625" style="145" bestFit="1" customWidth="1"/>
    <col min="3861" max="4107" width="9.140625" style="145"/>
    <col min="4108" max="4108" width="9.28515625" style="145" bestFit="1" customWidth="1"/>
    <col min="4109" max="4109" width="41.42578125" style="145" customWidth="1"/>
    <col min="4110" max="4110" width="10.140625" style="145" customWidth="1"/>
    <col min="4111" max="4111" width="13.85546875" style="145" customWidth="1"/>
    <col min="4112" max="4114" width="13.28515625" style="145" customWidth="1"/>
    <col min="4115" max="4115" width="9.140625" style="145"/>
    <col min="4116" max="4116" width="13.140625" style="145" bestFit="1" customWidth="1"/>
    <col min="4117" max="4363" width="9.140625" style="145"/>
    <col min="4364" max="4364" width="9.28515625" style="145" bestFit="1" customWidth="1"/>
    <col min="4365" max="4365" width="41.42578125" style="145" customWidth="1"/>
    <col min="4366" max="4366" width="10.140625" style="145" customWidth="1"/>
    <col min="4367" max="4367" width="13.85546875" style="145" customWidth="1"/>
    <col min="4368" max="4370" width="13.28515625" style="145" customWidth="1"/>
    <col min="4371" max="4371" width="9.140625" style="145"/>
    <col min="4372" max="4372" width="13.140625" style="145" bestFit="1" customWidth="1"/>
    <col min="4373" max="4619" width="9.140625" style="145"/>
    <col min="4620" max="4620" width="9.28515625" style="145" bestFit="1" customWidth="1"/>
    <col min="4621" max="4621" width="41.42578125" style="145" customWidth="1"/>
    <col min="4622" max="4622" width="10.140625" style="145" customWidth="1"/>
    <col min="4623" max="4623" width="13.85546875" style="145" customWidth="1"/>
    <col min="4624" max="4626" width="13.28515625" style="145" customWidth="1"/>
    <col min="4627" max="4627" width="9.140625" style="145"/>
    <col min="4628" max="4628" width="13.140625" style="145" bestFit="1" customWidth="1"/>
    <col min="4629" max="4875" width="9.140625" style="145"/>
    <col min="4876" max="4876" width="9.28515625" style="145" bestFit="1" customWidth="1"/>
    <col min="4877" max="4877" width="41.42578125" style="145" customWidth="1"/>
    <col min="4878" max="4878" width="10.140625" style="145" customWidth="1"/>
    <col min="4879" max="4879" width="13.85546875" style="145" customWidth="1"/>
    <col min="4880" max="4882" width="13.28515625" style="145" customWidth="1"/>
    <col min="4883" max="4883" width="9.140625" style="145"/>
    <col min="4884" max="4884" width="13.140625" style="145" bestFit="1" customWidth="1"/>
    <col min="4885" max="5131" width="9.140625" style="145"/>
    <col min="5132" max="5132" width="9.28515625" style="145" bestFit="1" customWidth="1"/>
    <col min="5133" max="5133" width="41.42578125" style="145" customWidth="1"/>
    <col min="5134" max="5134" width="10.140625" style="145" customWidth="1"/>
    <col min="5135" max="5135" width="13.85546875" style="145" customWidth="1"/>
    <col min="5136" max="5138" width="13.28515625" style="145" customWidth="1"/>
    <col min="5139" max="5139" width="9.140625" style="145"/>
    <col min="5140" max="5140" width="13.140625" style="145" bestFit="1" customWidth="1"/>
    <col min="5141" max="5387" width="9.140625" style="145"/>
    <col min="5388" max="5388" width="9.28515625" style="145" bestFit="1" customWidth="1"/>
    <col min="5389" max="5389" width="41.42578125" style="145" customWidth="1"/>
    <col min="5390" max="5390" width="10.140625" style="145" customWidth="1"/>
    <col min="5391" max="5391" width="13.85546875" style="145" customWidth="1"/>
    <col min="5392" max="5394" width="13.28515625" style="145" customWidth="1"/>
    <col min="5395" max="5395" width="9.140625" style="145"/>
    <col min="5396" max="5396" width="13.140625" style="145" bestFit="1" customWidth="1"/>
    <col min="5397" max="5643" width="9.140625" style="145"/>
    <col min="5644" max="5644" width="9.28515625" style="145" bestFit="1" customWidth="1"/>
    <col min="5645" max="5645" width="41.42578125" style="145" customWidth="1"/>
    <col min="5646" max="5646" width="10.140625" style="145" customWidth="1"/>
    <col min="5647" max="5647" width="13.85546875" style="145" customWidth="1"/>
    <col min="5648" max="5650" width="13.28515625" style="145" customWidth="1"/>
    <col min="5651" max="5651" width="9.140625" style="145"/>
    <col min="5652" max="5652" width="13.140625" style="145" bestFit="1" customWidth="1"/>
    <col min="5653" max="5899" width="9.140625" style="145"/>
    <col min="5900" max="5900" width="9.28515625" style="145" bestFit="1" customWidth="1"/>
    <col min="5901" max="5901" width="41.42578125" style="145" customWidth="1"/>
    <col min="5902" max="5902" width="10.140625" style="145" customWidth="1"/>
    <col min="5903" max="5903" width="13.85546875" style="145" customWidth="1"/>
    <col min="5904" max="5906" width="13.28515625" style="145" customWidth="1"/>
    <col min="5907" max="5907" width="9.140625" style="145"/>
    <col min="5908" max="5908" width="13.140625" style="145" bestFit="1" customWidth="1"/>
    <col min="5909" max="6155" width="9.140625" style="145"/>
    <col min="6156" max="6156" width="9.28515625" style="145" bestFit="1" customWidth="1"/>
    <col min="6157" max="6157" width="41.42578125" style="145" customWidth="1"/>
    <col min="6158" max="6158" width="10.140625" style="145" customWidth="1"/>
    <col min="6159" max="6159" width="13.85546875" style="145" customWidth="1"/>
    <col min="6160" max="6162" width="13.28515625" style="145" customWidth="1"/>
    <col min="6163" max="6163" width="9.140625" style="145"/>
    <col min="6164" max="6164" width="13.140625" style="145" bestFit="1" customWidth="1"/>
    <col min="6165" max="6411" width="9.140625" style="145"/>
    <col min="6412" max="6412" width="9.28515625" style="145" bestFit="1" customWidth="1"/>
    <col min="6413" max="6413" width="41.42578125" style="145" customWidth="1"/>
    <col min="6414" max="6414" width="10.140625" style="145" customWidth="1"/>
    <col min="6415" max="6415" width="13.85546875" style="145" customWidth="1"/>
    <col min="6416" max="6418" width="13.28515625" style="145" customWidth="1"/>
    <col min="6419" max="6419" width="9.140625" style="145"/>
    <col min="6420" max="6420" width="13.140625" style="145" bestFit="1" customWidth="1"/>
    <col min="6421" max="6667" width="9.140625" style="145"/>
    <col min="6668" max="6668" width="9.28515625" style="145" bestFit="1" customWidth="1"/>
    <col min="6669" max="6669" width="41.42578125" style="145" customWidth="1"/>
    <col min="6670" max="6670" width="10.140625" style="145" customWidth="1"/>
    <col min="6671" max="6671" width="13.85546875" style="145" customWidth="1"/>
    <col min="6672" max="6674" width="13.28515625" style="145" customWidth="1"/>
    <col min="6675" max="6675" width="9.140625" style="145"/>
    <col min="6676" max="6676" width="13.140625" style="145" bestFit="1" customWidth="1"/>
    <col min="6677" max="6923" width="9.140625" style="145"/>
    <col min="6924" max="6924" width="9.28515625" style="145" bestFit="1" customWidth="1"/>
    <col min="6925" max="6925" width="41.42578125" style="145" customWidth="1"/>
    <col min="6926" max="6926" width="10.140625" style="145" customWidth="1"/>
    <col min="6927" max="6927" width="13.85546875" style="145" customWidth="1"/>
    <col min="6928" max="6930" width="13.28515625" style="145" customWidth="1"/>
    <col min="6931" max="6931" width="9.140625" style="145"/>
    <col min="6932" max="6932" width="13.140625" style="145" bestFit="1" customWidth="1"/>
    <col min="6933" max="7179" width="9.140625" style="145"/>
    <col min="7180" max="7180" width="9.28515625" style="145" bestFit="1" customWidth="1"/>
    <col min="7181" max="7181" width="41.42578125" style="145" customWidth="1"/>
    <col min="7182" max="7182" width="10.140625" style="145" customWidth="1"/>
    <col min="7183" max="7183" width="13.85546875" style="145" customWidth="1"/>
    <col min="7184" max="7186" width="13.28515625" style="145" customWidth="1"/>
    <col min="7187" max="7187" width="9.140625" style="145"/>
    <col min="7188" max="7188" width="13.140625" style="145" bestFit="1" customWidth="1"/>
    <col min="7189" max="7435" width="9.140625" style="145"/>
    <col min="7436" max="7436" width="9.28515625" style="145" bestFit="1" customWidth="1"/>
    <col min="7437" max="7437" width="41.42578125" style="145" customWidth="1"/>
    <col min="7438" max="7438" width="10.140625" style="145" customWidth="1"/>
    <col min="7439" max="7439" width="13.85546875" style="145" customWidth="1"/>
    <col min="7440" max="7442" width="13.28515625" style="145" customWidth="1"/>
    <col min="7443" max="7443" width="9.140625" style="145"/>
    <col min="7444" max="7444" width="13.140625" style="145" bestFit="1" customWidth="1"/>
    <col min="7445" max="7691" width="9.140625" style="145"/>
    <col min="7692" max="7692" width="9.28515625" style="145" bestFit="1" customWidth="1"/>
    <col min="7693" max="7693" width="41.42578125" style="145" customWidth="1"/>
    <col min="7694" max="7694" width="10.140625" style="145" customWidth="1"/>
    <col min="7695" max="7695" width="13.85546875" style="145" customWidth="1"/>
    <col min="7696" max="7698" width="13.28515625" style="145" customWidth="1"/>
    <col min="7699" max="7699" width="9.140625" style="145"/>
    <col min="7700" max="7700" width="13.140625" style="145" bestFit="1" customWidth="1"/>
    <col min="7701" max="7947" width="9.140625" style="145"/>
    <col min="7948" max="7948" width="9.28515625" style="145" bestFit="1" customWidth="1"/>
    <col min="7949" max="7949" width="41.42578125" style="145" customWidth="1"/>
    <col min="7950" max="7950" width="10.140625" style="145" customWidth="1"/>
    <col min="7951" max="7951" width="13.85546875" style="145" customWidth="1"/>
    <col min="7952" max="7954" width="13.28515625" style="145" customWidth="1"/>
    <col min="7955" max="7955" width="9.140625" style="145"/>
    <col min="7956" max="7956" width="13.140625" style="145" bestFit="1" customWidth="1"/>
    <col min="7957" max="8203" width="9.140625" style="145"/>
    <col min="8204" max="8204" width="9.28515625" style="145" bestFit="1" customWidth="1"/>
    <col min="8205" max="8205" width="41.42578125" style="145" customWidth="1"/>
    <col min="8206" max="8206" width="10.140625" style="145" customWidth="1"/>
    <col min="8207" max="8207" width="13.85546875" style="145" customWidth="1"/>
    <col min="8208" max="8210" width="13.28515625" style="145" customWidth="1"/>
    <col min="8211" max="8211" width="9.140625" style="145"/>
    <col min="8212" max="8212" width="13.140625" style="145" bestFit="1" customWidth="1"/>
    <col min="8213" max="8459" width="9.140625" style="145"/>
    <col min="8460" max="8460" width="9.28515625" style="145" bestFit="1" customWidth="1"/>
    <col min="8461" max="8461" width="41.42578125" style="145" customWidth="1"/>
    <col min="8462" max="8462" width="10.140625" style="145" customWidth="1"/>
    <col min="8463" max="8463" width="13.85546875" style="145" customWidth="1"/>
    <col min="8464" max="8466" width="13.28515625" style="145" customWidth="1"/>
    <col min="8467" max="8467" width="9.140625" style="145"/>
    <col min="8468" max="8468" width="13.140625" style="145" bestFit="1" customWidth="1"/>
    <col min="8469" max="8715" width="9.140625" style="145"/>
    <col min="8716" max="8716" width="9.28515625" style="145" bestFit="1" customWidth="1"/>
    <col min="8717" max="8717" width="41.42578125" style="145" customWidth="1"/>
    <col min="8718" max="8718" width="10.140625" style="145" customWidth="1"/>
    <col min="8719" max="8719" width="13.85546875" style="145" customWidth="1"/>
    <col min="8720" max="8722" width="13.28515625" style="145" customWidth="1"/>
    <col min="8723" max="8723" width="9.140625" style="145"/>
    <col min="8724" max="8724" width="13.140625" style="145" bestFit="1" customWidth="1"/>
    <col min="8725" max="8971" width="9.140625" style="145"/>
    <col min="8972" max="8972" width="9.28515625" style="145" bestFit="1" customWidth="1"/>
    <col min="8973" max="8973" width="41.42578125" style="145" customWidth="1"/>
    <col min="8974" max="8974" width="10.140625" style="145" customWidth="1"/>
    <col min="8975" max="8975" width="13.85546875" style="145" customWidth="1"/>
    <col min="8976" max="8978" width="13.28515625" style="145" customWidth="1"/>
    <col min="8979" max="8979" width="9.140625" style="145"/>
    <col min="8980" max="8980" width="13.140625" style="145" bestFit="1" customWidth="1"/>
    <col min="8981" max="9227" width="9.140625" style="145"/>
    <col min="9228" max="9228" width="9.28515625" style="145" bestFit="1" customWidth="1"/>
    <col min="9229" max="9229" width="41.42578125" style="145" customWidth="1"/>
    <col min="9230" max="9230" width="10.140625" style="145" customWidth="1"/>
    <col min="9231" max="9231" width="13.85546875" style="145" customWidth="1"/>
    <col min="9232" max="9234" width="13.28515625" style="145" customWidth="1"/>
    <col min="9235" max="9235" width="9.140625" style="145"/>
    <col min="9236" max="9236" width="13.140625" style="145" bestFit="1" customWidth="1"/>
    <col min="9237" max="9483" width="9.140625" style="145"/>
    <col min="9484" max="9484" width="9.28515625" style="145" bestFit="1" customWidth="1"/>
    <col min="9485" max="9485" width="41.42578125" style="145" customWidth="1"/>
    <col min="9486" max="9486" width="10.140625" style="145" customWidth="1"/>
    <col min="9487" max="9487" width="13.85546875" style="145" customWidth="1"/>
    <col min="9488" max="9490" width="13.28515625" style="145" customWidth="1"/>
    <col min="9491" max="9491" width="9.140625" style="145"/>
    <col min="9492" max="9492" width="13.140625" style="145" bestFit="1" customWidth="1"/>
    <col min="9493" max="9739" width="9.140625" style="145"/>
    <col min="9740" max="9740" width="9.28515625" style="145" bestFit="1" customWidth="1"/>
    <col min="9741" max="9741" width="41.42578125" style="145" customWidth="1"/>
    <col min="9742" max="9742" width="10.140625" style="145" customWidth="1"/>
    <col min="9743" max="9743" width="13.85546875" style="145" customWidth="1"/>
    <col min="9744" max="9746" width="13.28515625" style="145" customWidth="1"/>
    <col min="9747" max="9747" width="9.140625" style="145"/>
    <col min="9748" max="9748" width="13.140625" style="145" bestFit="1" customWidth="1"/>
    <col min="9749" max="9995" width="9.140625" style="145"/>
    <col min="9996" max="9996" width="9.28515625" style="145" bestFit="1" customWidth="1"/>
    <col min="9997" max="9997" width="41.42578125" style="145" customWidth="1"/>
    <col min="9998" max="9998" width="10.140625" style="145" customWidth="1"/>
    <col min="9999" max="9999" width="13.85546875" style="145" customWidth="1"/>
    <col min="10000" max="10002" width="13.28515625" style="145" customWidth="1"/>
    <col min="10003" max="10003" width="9.140625" style="145"/>
    <col min="10004" max="10004" width="13.140625" style="145" bestFit="1" customWidth="1"/>
    <col min="10005" max="10251" width="9.140625" style="145"/>
    <col min="10252" max="10252" width="9.28515625" style="145" bestFit="1" customWidth="1"/>
    <col min="10253" max="10253" width="41.42578125" style="145" customWidth="1"/>
    <col min="10254" max="10254" width="10.140625" style="145" customWidth="1"/>
    <col min="10255" max="10255" width="13.85546875" style="145" customWidth="1"/>
    <col min="10256" max="10258" width="13.28515625" style="145" customWidth="1"/>
    <col min="10259" max="10259" width="9.140625" style="145"/>
    <col min="10260" max="10260" width="13.140625" style="145" bestFit="1" customWidth="1"/>
    <col min="10261" max="10507" width="9.140625" style="145"/>
    <col min="10508" max="10508" width="9.28515625" style="145" bestFit="1" customWidth="1"/>
    <col min="10509" max="10509" width="41.42578125" style="145" customWidth="1"/>
    <col min="10510" max="10510" width="10.140625" style="145" customWidth="1"/>
    <col min="10511" max="10511" width="13.85546875" style="145" customWidth="1"/>
    <col min="10512" max="10514" width="13.28515625" style="145" customWidth="1"/>
    <col min="10515" max="10515" width="9.140625" style="145"/>
    <col min="10516" max="10516" width="13.140625" style="145" bestFit="1" customWidth="1"/>
    <col min="10517" max="10763" width="9.140625" style="145"/>
    <col min="10764" max="10764" width="9.28515625" style="145" bestFit="1" customWidth="1"/>
    <col min="10765" max="10765" width="41.42578125" style="145" customWidth="1"/>
    <col min="10766" max="10766" width="10.140625" style="145" customWidth="1"/>
    <col min="10767" max="10767" width="13.85546875" style="145" customWidth="1"/>
    <col min="10768" max="10770" width="13.28515625" style="145" customWidth="1"/>
    <col min="10771" max="10771" width="9.140625" style="145"/>
    <col min="10772" max="10772" width="13.140625" style="145" bestFit="1" customWidth="1"/>
    <col min="10773" max="11019" width="9.140625" style="145"/>
    <col min="11020" max="11020" width="9.28515625" style="145" bestFit="1" customWidth="1"/>
    <col min="11021" max="11021" width="41.42578125" style="145" customWidth="1"/>
    <col min="11022" max="11022" width="10.140625" style="145" customWidth="1"/>
    <col min="11023" max="11023" width="13.85546875" style="145" customWidth="1"/>
    <col min="11024" max="11026" width="13.28515625" style="145" customWidth="1"/>
    <col min="11027" max="11027" width="9.140625" style="145"/>
    <col min="11028" max="11028" width="13.140625" style="145" bestFit="1" customWidth="1"/>
    <col min="11029" max="11275" width="9.140625" style="145"/>
    <col min="11276" max="11276" width="9.28515625" style="145" bestFit="1" customWidth="1"/>
    <col min="11277" max="11277" width="41.42578125" style="145" customWidth="1"/>
    <col min="11278" max="11278" width="10.140625" style="145" customWidth="1"/>
    <col min="11279" max="11279" width="13.85546875" style="145" customWidth="1"/>
    <col min="11280" max="11282" width="13.28515625" style="145" customWidth="1"/>
    <col min="11283" max="11283" width="9.140625" style="145"/>
    <col min="11284" max="11284" width="13.140625" style="145" bestFit="1" customWidth="1"/>
    <col min="11285" max="11531" width="9.140625" style="145"/>
    <col min="11532" max="11532" width="9.28515625" style="145" bestFit="1" customWidth="1"/>
    <col min="11533" max="11533" width="41.42578125" style="145" customWidth="1"/>
    <col min="11534" max="11534" width="10.140625" style="145" customWidth="1"/>
    <col min="11535" max="11535" width="13.85546875" style="145" customWidth="1"/>
    <col min="11536" max="11538" width="13.28515625" style="145" customWidth="1"/>
    <col min="11539" max="11539" width="9.140625" style="145"/>
    <col min="11540" max="11540" width="13.140625" style="145" bestFit="1" customWidth="1"/>
    <col min="11541" max="11787" width="9.140625" style="145"/>
    <col min="11788" max="11788" width="9.28515625" style="145" bestFit="1" customWidth="1"/>
    <col min="11789" max="11789" width="41.42578125" style="145" customWidth="1"/>
    <col min="11790" max="11790" width="10.140625" style="145" customWidth="1"/>
    <col min="11791" max="11791" width="13.85546875" style="145" customWidth="1"/>
    <col min="11792" max="11794" width="13.28515625" style="145" customWidth="1"/>
    <col min="11795" max="11795" width="9.140625" style="145"/>
    <col min="11796" max="11796" width="13.140625" style="145" bestFit="1" customWidth="1"/>
    <col min="11797" max="12043" width="9.140625" style="145"/>
    <col min="12044" max="12044" width="9.28515625" style="145" bestFit="1" customWidth="1"/>
    <col min="12045" max="12045" width="41.42578125" style="145" customWidth="1"/>
    <col min="12046" max="12046" width="10.140625" style="145" customWidth="1"/>
    <col min="12047" max="12047" width="13.85546875" style="145" customWidth="1"/>
    <col min="12048" max="12050" width="13.28515625" style="145" customWidth="1"/>
    <col min="12051" max="12051" width="9.140625" style="145"/>
    <col min="12052" max="12052" width="13.140625" style="145" bestFit="1" customWidth="1"/>
    <col min="12053" max="12299" width="9.140625" style="145"/>
    <col min="12300" max="12300" width="9.28515625" style="145" bestFit="1" customWidth="1"/>
    <col min="12301" max="12301" width="41.42578125" style="145" customWidth="1"/>
    <col min="12302" max="12302" width="10.140625" style="145" customWidth="1"/>
    <col min="12303" max="12303" width="13.85546875" style="145" customWidth="1"/>
    <col min="12304" max="12306" width="13.28515625" style="145" customWidth="1"/>
    <col min="12307" max="12307" width="9.140625" style="145"/>
    <col min="12308" max="12308" width="13.140625" style="145" bestFit="1" customWidth="1"/>
    <col min="12309" max="12555" width="9.140625" style="145"/>
    <col min="12556" max="12556" width="9.28515625" style="145" bestFit="1" customWidth="1"/>
    <col min="12557" max="12557" width="41.42578125" style="145" customWidth="1"/>
    <col min="12558" max="12558" width="10.140625" style="145" customWidth="1"/>
    <col min="12559" max="12559" width="13.85546875" style="145" customWidth="1"/>
    <col min="12560" max="12562" width="13.28515625" style="145" customWidth="1"/>
    <col min="12563" max="12563" width="9.140625" style="145"/>
    <col min="12564" max="12564" width="13.140625" style="145" bestFit="1" customWidth="1"/>
    <col min="12565" max="12811" width="9.140625" style="145"/>
    <col min="12812" max="12812" width="9.28515625" style="145" bestFit="1" customWidth="1"/>
    <col min="12813" max="12813" width="41.42578125" style="145" customWidth="1"/>
    <col min="12814" max="12814" width="10.140625" style="145" customWidth="1"/>
    <col min="12815" max="12815" width="13.85546875" style="145" customWidth="1"/>
    <col min="12816" max="12818" width="13.28515625" style="145" customWidth="1"/>
    <col min="12819" max="12819" width="9.140625" style="145"/>
    <col min="12820" max="12820" width="13.140625" style="145" bestFit="1" customWidth="1"/>
    <col min="12821" max="13067" width="9.140625" style="145"/>
    <col min="13068" max="13068" width="9.28515625" style="145" bestFit="1" customWidth="1"/>
    <col min="13069" max="13069" width="41.42578125" style="145" customWidth="1"/>
    <col min="13070" max="13070" width="10.140625" style="145" customWidth="1"/>
    <col min="13071" max="13071" width="13.85546875" style="145" customWidth="1"/>
    <col min="13072" max="13074" width="13.28515625" style="145" customWidth="1"/>
    <col min="13075" max="13075" width="9.140625" style="145"/>
    <col min="13076" max="13076" width="13.140625" style="145" bestFit="1" customWidth="1"/>
    <col min="13077" max="13323" width="9.140625" style="145"/>
    <col min="13324" max="13324" width="9.28515625" style="145" bestFit="1" customWidth="1"/>
    <col min="13325" max="13325" width="41.42578125" style="145" customWidth="1"/>
    <col min="13326" max="13326" width="10.140625" style="145" customWidth="1"/>
    <col min="13327" max="13327" width="13.85546875" style="145" customWidth="1"/>
    <col min="13328" max="13330" width="13.28515625" style="145" customWidth="1"/>
    <col min="13331" max="13331" width="9.140625" style="145"/>
    <col min="13332" max="13332" width="13.140625" style="145" bestFit="1" customWidth="1"/>
    <col min="13333" max="13579" width="9.140625" style="145"/>
    <col min="13580" max="13580" width="9.28515625" style="145" bestFit="1" customWidth="1"/>
    <col min="13581" max="13581" width="41.42578125" style="145" customWidth="1"/>
    <col min="13582" max="13582" width="10.140625" style="145" customWidth="1"/>
    <col min="13583" max="13583" width="13.85546875" style="145" customWidth="1"/>
    <col min="13584" max="13586" width="13.28515625" style="145" customWidth="1"/>
    <col min="13587" max="13587" width="9.140625" style="145"/>
    <col min="13588" max="13588" width="13.140625" style="145" bestFit="1" customWidth="1"/>
    <col min="13589" max="13835" width="9.140625" style="145"/>
    <col min="13836" max="13836" width="9.28515625" style="145" bestFit="1" customWidth="1"/>
    <col min="13837" max="13837" width="41.42578125" style="145" customWidth="1"/>
    <col min="13838" max="13838" width="10.140625" style="145" customWidth="1"/>
    <col min="13839" max="13839" width="13.85546875" style="145" customWidth="1"/>
    <col min="13840" max="13842" width="13.28515625" style="145" customWidth="1"/>
    <col min="13843" max="13843" width="9.140625" style="145"/>
    <col min="13844" max="13844" width="13.140625" style="145" bestFit="1" customWidth="1"/>
    <col min="13845" max="14091" width="9.140625" style="145"/>
    <col min="14092" max="14092" width="9.28515625" style="145" bestFit="1" customWidth="1"/>
    <col min="14093" max="14093" width="41.42578125" style="145" customWidth="1"/>
    <col min="14094" max="14094" width="10.140625" style="145" customWidth="1"/>
    <col min="14095" max="14095" width="13.85546875" style="145" customWidth="1"/>
    <col min="14096" max="14098" width="13.28515625" style="145" customWidth="1"/>
    <col min="14099" max="14099" width="9.140625" style="145"/>
    <col min="14100" max="14100" width="13.140625" style="145" bestFit="1" customWidth="1"/>
    <col min="14101" max="14347" width="9.140625" style="145"/>
    <col min="14348" max="14348" width="9.28515625" style="145" bestFit="1" customWidth="1"/>
    <col min="14349" max="14349" width="41.42578125" style="145" customWidth="1"/>
    <col min="14350" max="14350" width="10.140625" style="145" customWidth="1"/>
    <col min="14351" max="14351" width="13.85546875" style="145" customWidth="1"/>
    <col min="14352" max="14354" width="13.28515625" style="145" customWidth="1"/>
    <col min="14355" max="14355" width="9.140625" style="145"/>
    <col min="14356" max="14356" width="13.140625" style="145" bestFit="1" customWidth="1"/>
    <col min="14357" max="14603" width="9.140625" style="145"/>
    <col min="14604" max="14604" width="9.28515625" style="145" bestFit="1" customWidth="1"/>
    <col min="14605" max="14605" width="41.42578125" style="145" customWidth="1"/>
    <col min="14606" max="14606" width="10.140625" style="145" customWidth="1"/>
    <col min="14607" max="14607" width="13.85546875" style="145" customWidth="1"/>
    <col min="14608" max="14610" width="13.28515625" style="145" customWidth="1"/>
    <col min="14611" max="14611" width="9.140625" style="145"/>
    <col min="14612" max="14612" width="13.140625" style="145" bestFit="1" customWidth="1"/>
    <col min="14613" max="14859" width="9.140625" style="145"/>
    <col min="14860" max="14860" width="9.28515625" style="145" bestFit="1" customWidth="1"/>
    <col min="14861" max="14861" width="41.42578125" style="145" customWidth="1"/>
    <col min="14862" max="14862" width="10.140625" style="145" customWidth="1"/>
    <col min="14863" max="14863" width="13.85546875" style="145" customWidth="1"/>
    <col min="14864" max="14866" width="13.28515625" style="145" customWidth="1"/>
    <col min="14867" max="14867" width="9.140625" style="145"/>
    <col min="14868" max="14868" width="13.140625" style="145" bestFit="1" customWidth="1"/>
    <col min="14869" max="15115" width="9.140625" style="145"/>
    <col min="15116" max="15116" width="9.28515625" style="145" bestFit="1" customWidth="1"/>
    <col min="15117" max="15117" width="41.42578125" style="145" customWidth="1"/>
    <col min="15118" max="15118" width="10.140625" style="145" customWidth="1"/>
    <col min="15119" max="15119" width="13.85546875" style="145" customWidth="1"/>
    <col min="15120" max="15122" width="13.28515625" style="145" customWidth="1"/>
    <col min="15123" max="15123" width="9.140625" style="145"/>
    <col min="15124" max="15124" width="13.140625" style="145" bestFit="1" customWidth="1"/>
    <col min="15125" max="15371" width="9.140625" style="145"/>
    <col min="15372" max="15372" width="9.28515625" style="145" bestFit="1" customWidth="1"/>
    <col min="15373" max="15373" width="41.42578125" style="145" customWidth="1"/>
    <col min="15374" max="15374" width="10.140625" style="145" customWidth="1"/>
    <col min="15375" max="15375" width="13.85546875" style="145" customWidth="1"/>
    <col min="15376" max="15378" width="13.28515625" style="145" customWidth="1"/>
    <col min="15379" max="15379" width="9.140625" style="145"/>
    <col min="15380" max="15380" width="13.140625" style="145" bestFit="1" customWidth="1"/>
    <col min="15381" max="15627" width="9.140625" style="145"/>
    <col min="15628" max="15628" width="9.28515625" style="145" bestFit="1" customWidth="1"/>
    <col min="15629" max="15629" width="41.42578125" style="145" customWidth="1"/>
    <col min="15630" max="15630" width="10.140625" style="145" customWidth="1"/>
    <col min="15631" max="15631" width="13.85546875" style="145" customWidth="1"/>
    <col min="15632" max="15634" width="13.28515625" style="145" customWidth="1"/>
    <col min="15635" max="15635" width="9.140625" style="145"/>
    <col min="15636" max="15636" width="13.140625" style="145" bestFit="1" customWidth="1"/>
    <col min="15637" max="15883" width="9.140625" style="145"/>
    <col min="15884" max="15884" width="9.28515625" style="145" bestFit="1" customWidth="1"/>
    <col min="15885" max="15885" width="41.42578125" style="145" customWidth="1"/>
    <col min="15886" max="15886" width="10.140625" style="145" customWidth="1"/>
    <col min="15887" max="15887" width="13.85546875" style="145" customWidth="1"/>
    <col min="15888" max="15890" width="13.28515625" style="145" customWidth="1"/>
    <col min="15891" max="15891" width="9.140625" style="145"/>
    <col min="15892" max="15892" width="13.140625" style="145" bestFit="1" customWidth="1"/>
    <col min="15893" max="16139" width="9.140625" style="145"/>
    <col min="16140" max="16140" width="9.28515625" style="145" bestFit="1" customWidth="1"/>
    <col min="16141" max="16141" width="41.42578125" style="145" customWidth="1"/>
    <col min="16142" max="16142" width="10.140625" style="145" customWidth="1"/>
    <col min="16143" max="16143" width="13.85546875" style="145" customWidth="1"/>
    <col min="16144" max="16146" width="13.28515625" style="145" customWidth="1"/>
    <col min="16147" max="16147" width="9.140625" style="145"/>
    <col min="16148" max="16148" width="13.140625" style="145" bestFit="1" customWidth="1"/>
    <col min="16149" max="16384" width="9.140625" style="145"/>
  </cols>
  <sheetData>
    <row r="1" spans="1:20" s="244" customFormat="1" ht="31.5" customHeight="1" x14ac:dyDescent="0.25">
      <c r="A1" s="316" t="s">
        <v>3829</v>
      </c>
      <c r="B1" s="316"/>
      <c r="C1" s="241"/>
      <c r="D1" s="242"/>
      <c r="E1" s="242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2"/>
    </row>
    <row r="2" spans="1:20" s="240" customFormat="1" ht="124.5" customHeight="1" thickBot="1" x14ac:dyDescent="0.3">
      <c r="A2" s="245" t="s">
        <v>167</v>
      </c>
      <c r="B2" s="249" t="s">
        <v>168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</row>
    <row r="3" spans="1:20" s="27" customFormat="1" ht="5.0999999999999996" customHeight="1" x14ac:dyDescent="0.25">
      <c r="A3" s="29"/>
      <c r="B3" s="239"/>
      <c r="C3"/>
      <c r="D3" s="173"/>
      <c r="E3" s="147"/>
      <c r="F3" s="30"/>
      <c r="G3" s="148"/>
      <c r="T3" s="173"/>
    </row>
    <row r="4" spans="1:20" s="194" customFormat="1" ht="15.75" customHeight="1" x14ac:dyDescent="0.25">
      <c r="A4" s="311" t="s">
        <v>169</v>
      </c>
      <c r="B4" s="299" t="s">
        <v>2</v>
      </c>
      <c r="C4"/>
      <c r="D4" s="296" t="s">
        <v>171</v>
      </c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</row>
    <row r="5" spans="1:20" s="188" customFormat="1" ht="15.75" customHeight="1" x14ac:dyDescent="0.25">
      <c r="A5" s="312"/>
      <c r="B5" s="300"/>
      <c r="C5"/>
      <c r="D5" s="195">
        <v>1</v>
      </c>
      <c r="E5" s="195">
        <v>2</v>
      </c>
      <c r="F5" s="195">
        <v>3</v>
      </c>
      <c r="G5" s="195">
        <v>4</v>
      </c>
      <c r="H5" s="195">
        <v>5</v>
      </c>
      <c r="I5" s="195">
        <v>6</v>
      </c>
      <c r="J5" s="195">
        <v>7</v>
      </c>
      <c r="K5" s="195">
        <v>8</v>
      </c>
      <c r="L5" s="195">
        <v>9</v>
      </c>
      <c r="M5" s="195">
        <v>10</v>
      </c>
      <c r="N5" s="195">
        <v>11</v>
      </c>
      <c r="O5" s="195">
        <v>12</v>
      </c>
      <c r="P5" s="195">
        <v>13</v>
      </c>
      <c r="Q5" s="195">
        <v>14</v>
      </c>
      <c r="R5" s="195">
        <v>15</v>
      </c>
      <c r="S5" s="195">
        <v>16</v>
      </c>
      <c r="T5" s="196" t="s">
        <v>170</v>
      </c>
    </row>
    <row r="6" spans="1:20" s="27" customFormat="1" ht="5.0999999999999996" customHeight="1" x14ac:dyDescent="0.25">
      <c r="A6" s="29"/>
      <c r="C6"/>
      <c r="D6" s="173"/>
      <c r="E6" s="147"/>
      <c r="F6" s="30"/>
      <c r="G6" s="148"/>
      <c r="T6" s="173"/>
    </row>
    <row r="7" spans="1:20" s="285" customFormat="1" ht="30" customHeight="1" x14ac:dyDescent="0.25">
      <c r="A7" s="315" t="s">
        <v>3832</v>
      </c>
      <c r="B7" s="315"/>
      <c r="C7"/>
      <c r="D7" s="289"/>
      <c r="E7" s="286"/>
      <c r="F7" s="287"/>
      <c r="G7" s="287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8"/>
    </row>
    <row r="8" spans="1:20" s="27" customFormat="1" ht="5.0999999999999996" customHeight="1" x14ac:dyDescent="0.25">
      <c r="A8" s="29"/>
      <c r="C8"/>
      <c r="D8" s="173"/>
      <c r="E8" s="147"/>
      <c r="F8" s="30"/>
      <c r="G8" s="148"/>
      <c r="T8" s="173"/>
    </row>
    <row r="9" spans="1:20" s="193" customFormat="1" ht="30" customHeight="1" x14ac:dyDescent="0.25">
      <c r="A9" s="232" t="str">
        <f>Quantidades!A5</f>
        <v>ETAPA 01</v>
      </c>
      <c r="B9" s="189" t="str">
        <f>Quantidades!B5</f>
        <v>SERVIÇOS PRELIMINARES</v>
      </c>
      <c r="C9"/>
      <c r="D9" s="190"/>
      <c r="E9" s="190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2"/>
    </row>
    <row r="10" spans="1:20" s="27" customFormat="1" ht="5.0999999999999996" customHeight="1" x14ac:dyDescent="0.25">
      <c r="A10" s="29"/>
      <c r="C10"/>
      <c r="D10" s="173"/>
      <c r="E10" s="147"/>
      <c r="F10" s="30"/>
      <c r="G10" s="148"/>
      <c r="T10" s="173"/>
    </row>
    <row r="11" spans="1:20" s="184" customFormat="1" ht="15.75" customHeight="1" x14ac:dyDescent="0.25">
      <c r="A11" s="313" t="str">
        <f>Quantidades!A7</f>
        <v>1.1</v>
      </c>
      <c r="B11" s="301" t="str">
        <f>Quantidades!B7</f>
        <v>LEVANTAMENTO PLANIALTIMÉTRICO CADASTRAL - CONSOLIDAÇÃO/ATUALIZAÇÃO/COMPLEMENTAÇÃO</v>
      </c>
      <c r="C11"/>
      <c r="D11" s="181">
        <v>0.3</v>
      </c>
      <c r="E11" s="181">
        <v>0.3</v>
      </c>
      <c r="F11" s="181">
        <v>0.4</v>
      </c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3">
        <f t="shared" ref="T11:T27" si="0">SUM(D11:S11)</f>
        <v>1</v>
      </c>
    </row>
    <row r="12" spans="1:20" s="146" customFormat="1" ht="15.75" customHeight="1" x14ac:dyDescent="0.25">
      <c r="A12" s="314"/>
      <c r="B12" s="302"/>
      <c r="C12"/>
      <c r="D12" s="174"/>
      <c r="E12" s="174"/>
      <c r="F12" s="174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6"/>
    </row>
    <row r="13" spans="1:20" s="184" customFormat="1" ht="15.75" customHeight="1" x14ac:dyDescent="0.25">
      <c r="A13" s="313" t="str">
        <f>Quantidades!A35</f>
        <v>1.2</v>
      </c>
      <c r="B13" s="301" t="str">
        <f>Quantidades!B35</f>
        <v xml:space="preserve">CADASTRO GERAL UNIFICADO DE REDES DE INFRAESTRUTURA E INTERFERÊNCIAS - ATUALIZAÇÃO/COMPLEMENTAÇÃO </v>
      </c>
      <c r="C13"/>
      <c r="D13" s="181">
        <v>0.3</v>
      </c>
      <c r="E13" s="181">
        <v>0.3</v>
      </c>
      <c r="F13" s="181">
        <v>0.4</v>
      </c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3">
        <f t="shared" si="0"/>
        <v>1</v>
      </c>
    </row>
    <row r="14" spans="1:20" s="188" customFormat="1" ht="15.75" customHeight="1" x14ac:dyDescent="0.25">
      <c r="A14" s="314"/>
      <c r="B14" s="302"/>
      <c r="C14"/>
      <c r="D14" s="185"/>
      <c r="E14" s="185"/>
      <c r="F14" s="185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202"/>
    </row>
    <row r="15" spans="1:20" s="184" customFormat="1" ht="15.75" customHeight="1" x14ac:dyDescent="0.25">
      <c r="A15" s="313" t="str">
        <f>Quantidades!A49</f>
        <v>1.3</v>
      </c>
      <c r="B15" s="301" t="str">
        <f>Quantidades!B49</f>
        <v>LEVANTAMENTO DAS ESTRUTURAS ENTERRADAS – ATUALIZAÇÃO/COMPLEMENTAÇÃO</v>
      </c>
      <c r="C15"/>
      <c r="D15" s="181">
        <v>0.3</v>
      </c>
      <c r="E15" s="181">
        <v>0.3</v>
      </c>
      <c r="F15" s="181">
        <v>0.4</v>
      </c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3">
        <f t="shared" si="0"/>
        <v>1</v>
      </c>
    </row>
    <row r="16" spans="1:20" s="188" customFormat="1" ht="15.75" customHeight="1" x14ac:dyDescent="0.25">
      <c r="A16" s="314"/>
      <c r="B16" s="302"/>
      <c r="C16"/>
      <c r="D16" s="185"/>
      <c r="E16" s="185"/>
      <c r="F16" s="185"/>
      <c r="G16" s="186"/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202"/>
    </row>
    <row r="17" spans="1:20" s="184" customFormat="1" ht="15.75" customHeight="1" x14ac:dyDescent="0.25">
      <c r="A17" s="313" t="str">
        <f>Quantidades!A63</f>
        <v>1.4</v>
      </c>
      <c r="B17" s="301" t="str">
        <f>Quantidades!B63</f>
        <v>LEVANTAMENDO DE FACHADAS</v>
      </c>
      <c r="C17"/>
      <c r="D17" s="181">
        <v>0.3</v>
      </c>
      <c r="E17" s="181">
        <v>0.3</v>
      </c>
      <c r="F17" s="181">
        <v>0.4</v>
      </c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3">
        <f t="shared" ref="T17" si="1">SUM(D17:S17)</f>
        <v>1</v>
      </c>
    </row>
    <row r="18" spans="1:20" s="188" customFormat="1" ht="15.75" customHeight="1" x14ac:dyDescent="0.25">
      <c r="A18" s="314"/>
      <c r="B18" s="302"/>
      <c r="C18"/>
      <c r="D18" s="185"/>
      <c r="E18" s="185"/>
      <c r="F18" s="185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202"/>
    </row>
    <row r="19" spans="1:20" s="184" customFormat="1" ht="15.75" customHeight="1" x14ac:dyDescent="0.25">
      <c r="A19" s="313" t="str">
        <f>Quantidades!A70</f>
        <v>1.5</v>
      </c>
      <c r="B19" s="301" t="str">
        <f>Quantidades!B70</f>
        <v>SONDAGENS PERCUSSÃO - ATUALIZAÇÃO/COMPLEMENTAÇÃO</v>
      </c>
      <c r="C19"/>
      <c r="D19" s="181">
        <v>0.3</v>
      </c>
      <c r="E19" s="181">
        <v>0.3</v>
      </c>
      <c r="F19" s="181">
        <v>0.4</v>
      </c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3">
        <f t="shared" si="0"/>
        <v>1</v>
      </c>
    </row>
    <row r="20" spans="1:20" s="188" customFormat="1" ht="15.75" customHeight="1" x14ac:dyDescent="0.25">
      <c r="A20" s="314"/>
      <c r="B20" s="302"/>
      <c r="C20"/>
      <c r="D20" s="185"/>
      <c r="E20" s="185"/>
      <c r="F20" s="185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202"/>
    </row>
    <row r="21" spans="1:20" s="184" customFormat="1" ht="15.75" customHeight="1" x14ac:dyDescent="0.25">
      <c r="A21" s="313" t="str">
        <f>Quantidades!A75</f>
        <v>1.6</v>
      </c>
      <c r="B21" s="301" t="str">
        <f>Quantidades!B75</f>
        <v>SONDAGENS ROTATIVAS</v>
      </c>
      <c r="C21"/>
      <c r="D21" s="181">
        <v>0.3</v>
      </c>
      <c r="E21" s="181">
        <v>0.3</v>
      </c>
      <c r="F21" s="181">
        <v>0.4</v>
      </c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3">
        <f t="shared" si="0"/>
        <v>1</v>
      </c>
    </row>
    <row r="22" spans="1:20" s="188" customFormat="1" ht="15.75" customHeight="1" x14ac:dyDescent="0.25">
      <c r="A22" s="314"/>
      <c r="B22" s="302"/>
      <c r="C22"/>
      <c r="D22" s="185"/>
      <c r="E22" s="185"/>
      <c r="F22" s="185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202"/>
    </row>
    <row r="23" spans="1:20" s="184" customFormat="1" ht="15.75" customHeight="1" x14ac:dyDescent="0.25">
      <c r="A23" s="313" t="str">
        <f>Quantidades!A81</f>
        <v>1.7</v>
      </c>
      <c r="B23" s="301" t="str">
        <f>Quantidades!B81</f>
        <v>SONDAGENS TRADO E PI - ATUALIZAÇÃO/COMPLEMENTAÇÃO</v>
      </c>
      <c r="C23"/>
      <c r="D23" s="181">
        <v>0.3</v>
      </c>
      <c r="E23" s="181">
        <v>0.3</v>
      </c>
      <c r="F23" s="181">
        <v>0.4</v>
      </c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3">
        <f t="shared" si="0"/>
        <v>1</v>
      </c>
    </row>
    <row r="24" spans="1:20" s="188" customFormat="1" ht="15.75" customHeight="1" x14ac:dyDescent="0.25">
      <c r="A24" s="314"/>
      <c r="B24" s="302"/>
      <c r="C24"/>
      <c r="D24" s="185"/>
      <c r="E24" s="185"/>
      <c r="F24" s="185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202"/>
    </row>
    <row r="25" spans="1:20" s="184" customFormat="1" ht="15.75" customHeight="1" x14ac:dyDescent="0.25">
      <c r="A25" s="313" t="str">
        <f>Quantidades!A88</f>
        <v>1.8</v>
      </c>
      <c r="B25" s="301" t="str">
        <f>Quantidades!B88</f>
        <v>Ensaios de Laboratório</v>
      </c>
      <c r="C25"/>
      <c r="D25" s="181">
        <v>0.3</v>
      </c>
      <c r="E25" s="181">
        <v>0.3</v>
      </c>
      <c r="F25" s="181">
        <v>0.4</v>
      </c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3">
        <f t="shared" si="0"/>
        <v>1</v>
      </c>
    </row>
    <row r="26" spans="1:20" s="188" customFormat="1" ht="15.75" customHeight="1" x14ac:dyDescent="0.25">
      <c r="A26" s="314"/>
      <c r="B26" s="302"/>
      <c r="C26"/>
      <c r="D26" s="185"/>
      <c r="E26" s="185"/>
      <c r="F26" s="185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7"/>
    </row>
    <row r="27" spans="1:20" s="184" customFormat="1" ht="15.75" customHeight="1" x14ac:dyDescent="0.25">
      <c r="A27" s="313" t="str">
        <f>Quantidades!A96</f>
        <v>1.9</v>
      </c>
      <c r="B27" s="301" t="str">
        <f>Quantidades!B96</f>
        <v>DETERMINAÇÃO DE DEFLEXÕES E INVENTÁRIO DO PAVIMENTO E PROSPECÇÃO DAS CAMADAS</v>
      </c>
      <c r="C27"/>
      <c r="D27" s="181">
        <v>0.3</v>
      </c>
      <c r="E27" s="181">
        <v>0.3</v>
      </c>
      <c r="F27" s="181">
        <v>0.4</v>
      </c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3">
        <f t="shared" si="0"/>
        <v>1</v>
      </c>
    </row>
    <row r="28" spans="1:20" s="188" customFormat="1" ht="15.75" customHeight="1" x14ac:dyDescent="0.25">
      <c r="A28" s="314"/>
      <c r="B28" s="302"/>
      <c r="C28"/>
      <c r="D28" s="185"/>
      <c r="E28" s="185"/>
      <c r="F28" s="185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202"/>
    </row>
    <row r="29" spans="1:20" s="184" customFormat="1" ht="15.75" customHeight="1" x14ac:dyDescent="0.25">
      <c r="A29" s="313" t="str">
        <f>Quantidades!A105</f>
        <v>1.10</v>
      </c>
      <c r="B29" s="301" t="str">
        <f>Quantidades!B105</f>
        <v>CADASTRAMENTO ARBÓREO</v>
      </c>
      <c r="C29"/>
      <c r="D29" s="181">
        <v>0.3</v>
      </c>
      <c r="E29" s="181">
        <v>0.3</v>
      </c>
      <c r="F29" s="181">
        <v>0.4</v>
      </c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3">
        <f t="shared" ref="T29" si="2">SUM(D29:S29)</f>
        <v>1</v>
      </c>
    </row>
    <row r="30" spans="1:20" s="188" customFormat="1" ht="15.75" customHeight="1" x14ac:dyDescent="0.25">
      <c r="A30" s="314"/>
      <c r="B30" s="302"/>
      <c r="C30"/>
      <c r="D30" s="185"/>
      <c r="E30" s="185"/>
      <c r="F30" s="185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202"/>
    </row>
    <row r="31" spans="1:20" s="27" customFormat="1" ht="5.0999999999999996" customHeight="1" x14ac:dyDescent="0.25">
      <c r="A31" s="29"/>
      <c r="C31"/>
      <c r="D31" s="173"/>
      <c r="E31" s="147"/>
      <c r="F31" s="30"/>
      <c r="G31" s="148"/>
      <c r="T31" s="173"/>
    </row>
    <row r="32" spans="1:20" s="197" customFormat="1" ht="30" customHeight="1" x14ac:dyDescent="0.25">
      <c r="A32" s="197" t="str">
        <f>Quantidades!A111</f>
        <v>ETAPA 02</v>
      </c>
      <c r="B32" s="198" t="str">
        <f>Quantidades!B111</f>
        <v>ESTUDOS TÉCNICOS PRELIMINARES</v>
      </c>
      <c r="C32"/>
      <c r="D32" s="197">
        <v>1</v>
      </c>
      <c r="E32" s="197">
        <v>2</v>
      </c>
      <c r="F32" s="197">
        <v>3</v>
      </c>
      <c r="G32" s="197">
        <v>4</v>
      </c>
      <c r="H32" s="197">
        <v>5</v>
      </c>
      <c r="I32" s="197">
        <v>6</v>
      </c>
      <c r="J32" s="197">
        <v>7</v>
      </c>
      <c r="K32" s="197">
        <v>8</v>
      </c>
      <c r="L32" s="197">
        <v>9</v>
      </c>
      <c r="M32" s="197">
        <v>10</v>
      </c>
      <c r="N32" s="197">
        <v>11</v>
      </c>
      <c r="O32" s="197">
        <v>12</v>
      </c>
      <c r="P32" s="197">
        <v>13</v>
      </c>
      <c r="Q32" s="197">
        <v>14</v>
      </c>
      <c r="R32" s="197">
        <v>15</v>
      </c>
      <c r="S32" s="197">
        <v>16</v>
      </c>
      <c r="T32" s="199"/>
    </row>
    <row r="33" spans="1:20" s="27" customFormat="1" ht="5.0999999999999996" customHeight="1" x14ac:dyDescent="0.25">
      <c r="A33" s="29"/>
      <c r="C33"/>
      <c r="D33" s="173"/>
      <c r="E33" s="147"/>
      <c r="F33" s="30"/>
      <c r="G33" s="148"/>
      <c r="T33" s="173"/>
    </row>
    <row r="34" spans="1:20" s="184" customFormat="1" ht="15.75" customHeight="1" x14ac:dyDescent="0.25">
      <c r="A34" s="309" t="str">
        <f>Quantidades!A113</f>
        <v>2.1</v>
      </c>
      <c r="B34" s="305" t="str">
        <f>Quantidades!B113</f>
        <v>ESTUDOS DE TRÁFEGO (COM MICROSSIMULAÇÕES) - ATUALIZAÇÃO, ELABORAÇÃO E CONSOLIDADAÇÃO</v>
      </c>
      <c r="C34"/>
      <c r="D34" s="200">
        <v>0.25</v>
      </c>
      <c r="E34" s="200">
        <v>0.25</v>
      </c>
      <c r="F34" s="200">
        <v>0.25</v>
      </c>
      <c r="G34" s="200">
        <v>0.25</v>
      </c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3">
        <f>SUM(D34:S34)</f>
        <v>1</v>
      </c>
    </row>
    <row r="35" spans="1:20" s="188" customFormat="1" ht="15.75" customHeight="1" x14ac:dyDescent="0.25">
      <c r="A35" s="310"/>
      <c r="B35" s="306"/>
      <c r="C35"/>
      <c r="D35" s="201"/>
      <c r="E35" s="201"/>
      <c r="F35" s="201"/>
      <c r="G35" s="201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202"/>
    </row>
    <row r="36" spans="1:20" s="27" customFormat="1" ht="5.0999999999999996" customHeight="1" x14ac:dyDescent="0.25">
      <c r="A36" s="29"/>
      <c r="C36"/>
      <c r="D36" s="173"/>
      <c r="E36" s="147"/>
      <c r="F36" s="30"/>
      <c r="G36" s="148"/>
      <c r="T36" s="173"/>
    </row>
    <row r="37" spans="1:20" s="204" customFormat="1" ht="30" customHeight="1" x14ac:dyDescent="0.25">
      <c r="A37" s="203" t="str">
        <f>Quantidades!A134</f>
        <v>ETAPA 03</v>
      </c>
      <c r="B37" s="204" t="str">
        <f>Quantidades!B134</f>
        <v>PROJETO BÁSICO</v>
      </c>
      <c r="C37"/>
      <c r="D37" s="203">
        <v>1</v>
      </c>
      <c r="E37" s="203">
        <v>2</v>
      </c>
      <c r="F37" s="203">
        <v>3</v>
      </c>
      <c r="G37" s="203">
        <v>4</v>
      </c>
      <c r="H37" s="203">
        <v>5</v>
      </c>
      <c r="I37" s="203">
        <v>6</v>
      </c>
      <c r="J37" s="203">
        <v>7</v>
      </c>
      <c r="K37" s="203">
        <v>8</v>
      </c>
      <c r="L37" s="203">
        <v>9</v>
      </c>
      <c r="M37" s="203">
        <v>10</v>
      </c>
      <c r="N37" s="203">
        <v>11</v>
      </c>
      <c r="O37" s="203">
        <v>12</v>
      </c>
      <c r="P37" s="203">
        <v>13</v>
      </c>
      <c r="Q37" s="203">
        <v>14</v>
      </c>
      <c r="R37" s="203">
        <v>15</v>
      </c>
      <c r="S37" s="203">
        <v>16</v>
      </c>
      <c r="T37" s="205"/>
    </row>
    <row r="38" spans="1:20" s="27" customFormat="1" ht="5.0999999999999996" customHeight="1" x14ac:dyDescent="0.25">
      <c r="A38" s="29"/>
      <c r="C38"/>
      <c r="D38" s="173"/>
      <c r="E38" s="147"/>
      <c r="F38" s="30"/>
      <c r="G38" s="148"/>
      <c r="T38" s="173"/>
    </row>
    <row r="39" spans="1:20" s="184" customFormat="1" ht="15.75" customHeight="1" x14ac:dyDescent="0.25">
      <c r="A39" s="303" t="str">
        <f>Quantidades!A135</f>
        <v>3.1</v>
      </c>
      <c r="B39" s="297" t="str">
        <f>Quantidades!B135</f>
        <v>PROJETO DE URBANISMO INCLUINDO PRODUÇÃO DE PERPECTIVAS 3D E RENDERIZAÇÃO</v>
      </c>
      <c r="C39"/>
      <c r="D39" s="182"/>
      <c r="E39" s="206">
        <v>0.2</v>
      </c>
      <c r="F39" s="206">
        <v>0.2</v>
      </c>
      <c r="G39" s="206">
        <v>0.2</v>
      </c>
      <c r="H39" s="206">
        <v>0.2</v>
      </c>
      <c r="I39" s="206">
        <v>0.2</v>
      </c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3">
        <f t="shared" ref="T39:T75" si="3">SUM(D39:S39)</f>
        <v>1</v>
      </c>
    </row>
    <row r="40" spans="1:20" s="188" customFormat="1" ht="15.75" customHeight="1" x14ac:dyDescent="0.25">
      <c r="A40" s="304"/>
      <c r="B40" s="298"/>
      <c r="C40"/>
      <c r="D40" s="186"/>
      <c r="E40" s="207"/>
      <c r="F40" s="207"/>
      <c r="G40" s="207"/>
      <c r="H40" s="207"/>
      <c r="I40" s="207"/>
      <c r="J40" s="186"/>
      <c r="K40" s="186"/>
      <c r="L40" s="186"/>
      <c r="M40" s="186"/>
      <c r="N40" s="186"/>
      <c r="O40" s="186"/>
      <c r="P40" s="186"/>
      <c r="Q40" s="186"/>
      <c r="R40" s="186"/>
      <c r="S40" s="186"/>
      <c r="T40" s="202"/>
    </row>
    <row r="41" spans="1:20" s="184" customFormat="1" ht="15.75" customHeight="1" x14ac:dyDescent="0.25">
      <c r="A41" s="303" t="str">
        <f>Quantidades!A137</f>
        <v>3.2</v>
      </c>
      <c r="B41" s="297" t="str">
        <f>Quantidades!B137</f>
        <v>PROJETO DE PAISAGISMO</v>
      </c>
      <c r="C41"/>
      <c r="D41" s="182"/>
      <c r="E41" s="206">
        <v>0.2</v>
      </c>
      <c r="F41" s="206">
        <v>0.2</v>
      </c>
      <c r="G41" s="206">
        <v>0.2</v>
      </c>
      <c r="H41" s="206">
        <v>0.2</v>
      </c>
      <c r="I41" s="206">
        <v>0.2</v>
      </c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3">
        <f t="shared" si="3"/>
        <v>1</v>
      </c>
    </row>
    <row r="42" spans="1:20" s="188" customFormat="1" ht="15.75" customHeight="1" x14ac:dyDescent="0.25">
      <c r="A42" s="304"/>
      <c r="B42" s="298"/>
      <c r="C42"/>
      <c r="D42" s="186"/>
      <c r="E42" s="207"/>
      <c r="F42" s="207"/>
      <c r="G42" s="207"/>
      <c r="H42" s="207"/>
      <c r="I42" s="207"/>
      <c r="J42" s="186"/>
      <c r="K42" s="186"/>
      <c r="L42" s="186"/>
      <c r="M42" s="186"/>
      <c r="N42" s="186"/>
      <c r="O42" s="186"/>
      <c r="P42" s="186"/>
      <c r="Q42" s="186"/>
      <c r="R42" s="186"/>
      <c r="S42" s="186"/>
      <c r="T42" s="202"/>
    </row>
    <row r="43" spans="1:20" s="184" customFormat="1" ht="15.75" customHeight="1" x14ac:dyDescent="0.25">
      <c r="A43" s="303" t="str">
        <f>Quantidades!A139</f>
        <v>3.3</v>
      </c>
      <c r="B43" s="297" t="str">
        <f>Quantidades!B139</f>
        <v>PROJETO DE ARQUITETURA</v>
      </c>
      <c r="C43"/>
      <c r="D43" s="182"/>
      <c r="E43" s="206">
        <v>0.2</v>
      </c>
      <c r="F43" s="206">
        <v>0.2</v>
      </c>
      <c r="G43" s="206">
        <v>0.2</v>
      </c>
      <c r="H43" s="206">
        <v>0.2</v>
      </c>
      <c r="I43" s="206">
        <v>0.2</v>
      </c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3">
        <f t="shared" ref="T43" si="4">SUM(D43:S43)</f>
        <v>1</v>
      </c>
    </row>
    <row r="44" spans="1:20" s="188" customFormat="1" ht="15.75" customHeight="1" x14ac:dyDescent="0.25">
      <c r="A44" s="304"/>
      <c r="B44" s="298"/>
      <c r="C44"/>
      <c r="D44" s="186"/>
      <c r="E44" s="207"/>
      <c r="F44" s="207"/>
      <c r="G44" s="207"/>
      <c r="H44" s="207"/>
      <c r="I44" s="207"/>
      <c r="J44" s="186"/>
      <c r="K44" s="186"/>
      <c r="L44" s="186"/>
      <c r="M44" s="186"/>
      <c r="N44" s="186"/>
      <c r="O44" s="186"/>
      <c r="P44" s="186"/>
      <c r="Q44" s="186"/>
      <c r="R44" s="186"/>
      <c r="S44" s="186"/>
      <c r="T44" s="202"/>
    </row>
    <row r="45" spans="1:20" s="184" customFormat="1" ht="15.75" customHeight="1" x14ac:dyDescent="0.25">
      <c r="A45" s="303" t="str">
        <f>Quantidades!A141</f>
        <v>3.4</v>
      </c>
      <c r="B45" s="297" t="str">
        <f>Quantidades!B141</f>
        <v>PROJETO DE GEOMETRIA</v>
      </c>
      <c r="C45"/>
      <c r="D45" s="182"/>
      <c r="E45" s="206">
        <v>0.2</v>
      </c>
      <c r="F45" s="206">
        <v>0.2</v>
      </c>
      <c r="G45" s="206">
        <v>0.2</v>
      </c>
      <c r="H45" s="206">
        <v>0.2</v>
      </c>
      <c r="I45" s="206">
        <v>0.2</v>
      </c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3">
        <f t="shared" si="3"/>
        <v>1</v>
      </c>
    </row>
    <row r="46" spans="1:20" s="188" customFormat="1" ht="15.75" customHeight="1" x14ac:dyDescent="0.25">
      <c r="A46" s="304"/>
      <c r="B46" s="298"/>
      <c r="C46"/>
      <c r="D46" s="186"/>
      <c r="E46" s="207"/>
      <c r="F46" s="207"/>
      <c r="G46" s="207"/>
      <c r="H46" s="207"/>
      <c r="I46" s="207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202"/>
    </row>
    <row r="47" spans="1:20" s="184" customFormat="1" ht="15.75" customHeight="1" x14ac:dyDescent="0.25">
      <c r="A47" s="303" t="str">
        <f>Quantidades!A143</f>
        <v>3.5</v>
      </c>
      <c r="B47" s="297" t="str">
        <f>Quantidades!B143</f>
        <v>PROJETO DE TERRAPLENAGEM E MOVIMENTO DE TERRA</v>
      </c>
      <c r="C47"/>
      <c r="D47" s="182"/>
      <c r="E47" s="206">
        <v>0.2</v>
      </c>
      <c r="F47" s="206">
        <v>0.2</v>
      </c>
      <c r="G47" s="206">
        <v>0.2</v>
      </c>
      <c r="H47" s="206">
        <v>0.2</v>
      </c>
      <c r="I47" s="206">
        <v>0.2</v>
      </c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3">
        <f t="shared" si="3"/>
        <v>1</v>
      </c>
    </row>
    <row r="48" spans="1:20" s="188" customFormat="1" ht="15.75" customHeight="1" x14ac:dyDescent="0.25">
      <c r="A48" s="304"/>
      <c r="B48" s="298"/>
      <c r="C48"/>
      <c r="D48" s="186"/>
      <c r="E48" s="207"/>
      <c r="F48" s="207"/>
      <c r="G48" s="207"/>
      <c r="H48" s="207"/>
      <c r="I48" s="207"/>
      <c r="J48" s="186"/>
      <c r="K48" s="186"/>
      <c r="L48" s="186"/>
      <c r="M48" s="186"/>
      <c r="N48" s="186"/>
      <c r="O48" s="186"/>
      <c r="P48" s="186"/>
      <c r="Q48" s="186"/>
      <c r="R48" s="186"/>
      <c r="S48" s="186"/>
      <c r="T48" s="202"/>
    </row>
    <row r="49" spans="1:20" s="184" customFormat="1" ht="15.75" customHeight="1" x14ac:dyDescent="0.25">
      <c r="A49" s="303" t="str">
        <f>Quantidades!A145</f>
        <v>3.6</v>
      </c>
      <c r="B49" s="297" t="str">
        <f>Quantidades!B145</f>
        <v>Projeto de Drenagem E Estudos Hidrológicos, Incluindo Galeria do Córrego do Sapateiro</v>
      </c>
      <c r="C49"/>
      <c r="D49" s="182"/>
      <c r="E49" s="206">
        <v>0.2</v>
      </c>
      <c r="F49" s="206">
        <v>0.2</v>
      </c>
      <c r="G49" s="206">
        <v>0.2</v>
      </c>
      <c r="H49" s="206">
        <v>0.2</v>
      </c>
      <c r="I49" s="206">
        <v>0.2</v>
      </c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3">
        <f t="shared" si="3"/>
        <v>1</v>
      </c>
    </row>
    <row r="50" spans="1:20" s="188" customFormat="1" ht="15.75" customHeight="1" x14ac:dyDescent="0.25">
      <c r="A50" s="304"/>
      <c r="B50" s="298"/>
      <c r="C50"/>
      <c r="D50" s="186"/>
      <c r="E50" s="207"/>
      <c r="F50" s="207"/>
      <c r="G50" s="207"/>
      <c r="H50" s="207"/>
      <c r="I50" s="207"/>
      <c r="J50" s="186"/>
      <c r="K50" s="186"/>
      <c r="L50" s="186"/>
      <c r="M50" s="186"/>
      <c r="N50" s="186"/>
      <c r="O50" s="186"/>
      <c r="P50" s="186"/>
      <c r="Q50" s="186"/>
      <c r="R50" s="186"/>
      <c r="S50" s="186"/>
      <c r="T50" s="202"/>
    </row>
    <row r="51" spans="1:20" s="184" customFormat="1" ht="15.75" customHeight="1" x14ac:dyDescent="0.25">
      <c r="A51" s="303" t="str">
        <f>Quantidades!A150</f>
        <v>3.7</v>
      </c>
      <c r="B51" s="297" t="str">
        <f>Quantidades!B150</f>
        <v>PROJETO DE PAVIMENTAÇÃO</v>
      </c>
      <c r="C51"/>
      <c r="D51" s="182"/>
      <c r="E51" s="206">
        <v>0.2</v>
      </c>
      <c r="F51" s="206">
        <v>0.2</v>
      </c>
      <c r="G51" s="206">
        <v>0.2</v>
      </c>
      <c r="H51" s="206">
        <v>0.2</v>
      </c>
      <c r="I51" s="206">
        <v>0.2</v>
      </c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3">
        <f t="shared" si="3"/>
        <v>1</v>
      </c>
    </row>
    <row r="52" spans="1:20" s="188" customFormat="1" ht="15.75" customHeight="1" x14ac:dyDescent="0.25">
      <c r="A52" s="304"/>
      <c r="B52" s="298"/>
      <c r="C52"/>
      <c r="D52" s="186"/>
      <c r="E52" s="207"/>
      <c r="F52" s="207"/>
      <c r="G52" s="207"/>
      <c r="H52" s="207"/>
      <c r="I52" s="207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202"/>
    </row>
    <row r="53" spans="1:20" s="184" customFormat="1" ht="15.75" customHeight="1" x14ac:dyDescent="0.25">
      <c r="A53" s="303" t="str">
        <f>Quantidades!A152</f>
        <v>3.8</v>
      </c>
      <c r="B53" s="297" t="str">
        <f>Quantidades!B152</f>
        <v>Projeto de Sinalização,  Dispositivos de Segurança, Emergência e Combate à Incendio</v>
      </c>
      <c r="C53"/>
      <c r="D53" s="182"/>
      <c r="E53" s="206">
        <v>0.2</v>
      </c>
      <c r="F53" s="206">
        <v>0.2</v>
      </c>
      <c r="G53" s="206">
        <v>0.2</v>
      </c>
      <c r="H53" s="206">
        <v>0.2</v>
      </c>
      <c r="I53" s="206">
        <v>0.2</v>
      </c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3">
        <f t="shared" si="3"/>
        <v>1</v>
      </c>
    </row>
    <row r="54" spans="1:20" s="188" customFormat="1" ht="15.75" customHeight="1" x14ac:dyDescent="0.25">
      <c r="A54" s="304"/>
      <c r="B54" s="298"/>
      <c r="C54"/>
      <c r="D54" s="186"/>
      <c r="E54" s="207"/>
      <c r="F54" s="207"/>
      <c r="G54" s="207"/>
      <c r="H54" s="207"/>
      <c r="I54" s="207"/>
      <c r="J54" s="186"/>
      <c r="K54" s="186"/>
      <c r="L54" s="186"/>
      <c r="M54" s="186"/>
      <c r="N54" s="186"/>
      <c r="O54" s="186"/>
      <c r="P54" s="186"/>
      <c r="Q54" s="186"/>
      <c r="R54" s="186"/>
      <c r="S54" s="186"/>
      <c r="T54" s="202"/>
    </row>
    <row r="55" spans="1:20" s="184" customFormat="1" ht="15.75" customHeight="1" x14ac:dyDescent="0.25">
      <c r="A55" s="303" t="str">
        <f>Quantidades!A154</f>
        <v>3.9</v>
      </c>
      <c r="B55" s="297" t="str">
        <f>Quantidades!B154</f>
        <v>PROJETO DE DESVIO DE TRÁFEGO</v>
      </c>
      <c r="C55"/>
      <c r="D55" s="182"/>
      <c r="E55" s="206">
        <v>0.2</v>
      </c>
      <c r="F55" s="206">
        <v>0.2</v>
      </c>
      <c r="G55" s="206">
        <v>0.2</v>
      </c>
      <c r="H55" s="206">
        <v>0.2</v>
      </c>
      <c r="I55" s="206">
        <v>0.2</v>
      </c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3">
        <f t="shared" si="3"/>
        <v>1</v>
      </c>
    </row>
    <row r="56" spans="1:20" s="188" customFormat="1" ht="15.75" customHeight="1" x14ac:dyDescent="0.25">
      <c r="A56" s="304"/>
      <c r="B56" s="298"/>
      <c r="C56"/>
      <c r="D56" s="186"/>
      <c r="E56" s="207"/>
      <c r="F56" s="207"/>
      <c r="G56" s="207"/>
      <c r="H56" s="207"/>
      <c r="I56" s="207"/>
      <c r="J56" s="186"/>
      <c r="K56" s="186"/>
      <c r="L56" s="186"/>
      <c r="M56" s="186"/>
      <c r="N56" s="186"/>
      <c r="O56" s="186"/>
      <c r="P56" s="186"/>
      <c r="Q56" s="186"/>
      <c r="R56" s="186"/>
      <c r="S56" s="186"/>
      <c r="T56" s="202"/>
    </row>
    <row r="57" spans="1:20" s="184" customFormat="1" ht="15.75" customHeight="1" x14ac:dyDescent="0.25">
      <c r="A57" s="303" t="str">
        <f>Quantidades!A156</f>
        <v>3.10</v>
      </c>
      <c r="B57" s="297" t="str">
        <f>Quantidades!B156</f>
        <v>Projeto de Estruturas de Concreto</v>
      </c>
      <c r="C57"/>
      <c r="D57" s="182"/>
      <c r="E57" s="206">
        <v>0.2</v>
      </c>
      <c r="F57" s="206">
        <v>0.2</v>
      </c>
      <c r="G57" s="206">
        <v>0.2</v>
      </c>
      <c r="H57" s="206">
        <v>0.2</v>
      </c>
      <c r="I57" s="206">
        <v>0.2</v>
      </c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3">
        <f t="shared" si="3"/>
        <v>1</v>
      </c>
    </row>
    <row r="58" spans="1:20" s="188" customFormat="1" ht="15.75" customHeight="1" x14ac:dyDescent="0.25">
      <c r="A58" s="304"/>
      <c r="B58" s="298"/>
      <c r="C58"/>
      <c r="D58" s="186"/>
      <c r="E58" s="207"/>
      <c r="F58" s="207"/>
      <c r="G58" s="207"/>
      <c r="H58" s="207"/>
      <c r="I58" s="207"/>
      <c r="J58" s="186"/>
      <c r="K58" s="186"/>
      <c r="L58" s="186"/>
      <c r="M58" s="186"/>
      <c r="N58" s="186"/>
      <c r="O58" s="186"/>
      <c r="P58" s="186"/>
      <c r="Q58" s="186"/>
      <c r="R58" s="186"/>
      <c r="S58" s="186"/>
      <c r="T58" s="202"/>
    </row>
    <row r="59" spans="1:20" s="184" customFormat="1" ht="15.75" customHeight="1" x14ac:dyDescent="0.25">
      <c r="A59" s="303" t="str">
        <f>Quantidades!A158</f>
        <v>3.11</v>
      </c>
      <c r="B59" s="297" t="str">
        <f>Quantidades!B158</f>
        <v>Projeto Estrutural de Obras de Arte Correntes e Demais Estruturas, Incluindo estruturas Subterrâneas</v>
      </c>
      <c r="C59"/>
      <c r="D59" s="182"/>
      <c r="E59" s="206">
        <v>0.2</v>
      </c>
      <c r="F59" s="206">
        <v>0.2</v>
      </c>
      <c r="G59" s="206">
        <v>0.2</v>
      </c>
      <c r="H59" s="206">
        <v>0.2</v>
      </c>
      <c r="I59" s="206">
        <v>0.2</v>
      </c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3">
        <f t="shared" si="3"/>
        <v>1</v>
      </c>
    </row>
    <row r="60" spans="1:20" s="188" customFormat="1" ht="15.75" customHeight="1" x14ac:dyDescent="0.25">
      <c r="A60" s="304"/>
      <c r="B60" s="298"/>
      <c r="C60"/>
      <c r="D60" s="186"/>
      <c r="E60" s="207"/>
      <c r="F60" s="207"/>
      <c r="G60" s="207"/>
      <c r="H60" s="207"/>
      <c r="I60" s="207"/>
      <c r="J60" s="186"/>
      <c r="K60" s="186"/>
      <c r="L60" s="186"/>
      <c r="M60" s="186"/>
      <c r="N60" s="186"/>
      <c r="O60" s="186"/>
      <c r="P60" s="186"/>
      <c r="Q60" s="186"/>
      <c r="R60" s="186"/>
      <c r="S60" s="186"/>
      <c r="T60" s="202"/>
    </row>
    <row r="61" spans="1:20" s="184" customFormat="1" ht="15.75" customHeight="1" x14ac:dyDescent="0.25">
      <c r="A61" s="303" t="str">
        <f>Quantidades!A160</f>
        <v>3.12</v>
      </c>
      <c r="B61" s="297" t="str">
        <f>Quantidades!B160</f>
        <v>PROJETO DE ESCORAMENTO E MÉTODO CONSTRUTIVO</v>
      </c>
      <c r="C61"/>
      <c r="D61" s="182"/>
      <c r="E61" s="206">
        <v>0.2</v>
      </c>
      <c r="F61" s="206">
        <v>0.2</v>
      </c>
      <c r="G61" s="206">
        <v>0.2</v>
      </c>
      <c r="H61" s="206">
        <v>0.2</v>
      </c>
      <c r="I61" s="206">
        <v>0.2</v>
      </c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3">
        <f t="shared" si="3"/>
        <v>1</v>
      </c>
    </row>
    <row r="62" spans="1:20" s="188" customFormat="1" ht="15.75" customHeight="1" x14ac:dyDescent="0.25">
      <c r="A62" s="304"/>
      <c r="B62" s="298"/>
      <c r="C62"/>
      <c r="D62" s="186"/>
      <c r="E62" s="207"/>
      <c r="F62" s="207"/>
      <c r="G62" s="207"/>
      <c r="H62" s="207"/>
      <c r="I62" s="207"/>
      <c r="J62" s="186"/>
      <c r="K62" s="186"/>
      <c r="L62" s="186"/>
      <c r="M62" s="186"/>
      <c r="N62" s="186"/>
      <c r="O62" s="186"/>
      <c r="P62" s="186"/>
      <c r="Q62" s="186"/>
      <c r="R62" s="186"/>
      <c r="S62" s="186"/>
      <c r="T62" s="202"/>
    </row>
    <row r="63" spans="1:20" s="184" customFormat="1" ht="15.75" customHeight="1" x14ac:dyDescent="0.25">
      <c r="A63" s="303" t="str">
        <f>Quantidades!A162</f>
        <v>3.13</v>
      </c>
      <c r="B63" s="297" t="str">
        <f>Quantidades!B162</f>
        <v>PROJETO DE INSTRUMENTAÇÃO</v>
      </c>
      <c r="C63"/>
      <c r="D63" s="182"/>
      <c r="E63" s="206">
        <v>0.2</v>
      </c>
      <c r="F63" s="206">
        <v>0.2</v>
      </c>
      <c r="G63" s="206">
        <v>0.2</v>
      </c>
      <c r="H63" s="206">
        <v>0.2</v>
      </c>
      <c r="I63" s="206">
        <v>0.2</v>
      </c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3">
        <f t="shared" si="3"/>
        <v>1</v>
      </c>
    </row>
    <row r="64" spans="1:20" s="188" customFormat="1" ht="15.75" customHeight="1" x14ac:dyDescent="0.25">
      <c r="A64" s="304"/>
      <c r="B64" s="298"/>
      <c r="C64"/>
      <c r="D64" s="186"/>
      <c r="E64" s="207"/>
      <c r="F64" s="207"/>
      <c r="G64" s="207"/>
      <c r="H64" s="207"/>
      <c r="I64" s="207"/>
      <c r="J64" s="186"/>
      <c r="K64" s="186"/>
      <c r="L64" s="186"/>
      <c r="M64" s="186"/>
      <c r="N64" s="186"/>
      <c r="O64" s="186"/>
      <c r="P64" s="186"/>
      <c r="Q64" s="186"/>
      <c r="R64" s="186"/>
      <c r="S64" s="186"/>
      <c r="T64" s="202"/>
    </row>
    <row r="65" spans="1:20" s="184" customFormat="1" ht="15.75" customHeight="1" x14ac:dyDescent="0.25">
      <c r="A65" s="303" t="str">
        <f>Quantidades!A164</f>
        <v>3.14</v>
      </c>
      <c r="B65" s="297" t="str">
        <f>Quantidades!B164</f>
        <v>PROJETO DE REBAIXAMENTO DO LENÇOL FREÁTICO</v>
      </c>
      <c r="C65"/>
      <c r="D65" s="182"/>
      <c r="E65" s="206">
        <v>0.2</v>
      </c>
      <c r="F65" s="206">
        <v>0.2</v>
      </c>
      <c r="G65" s="206">
        <v>0.2</v>
      </c>
      <c r="H65" s="206">
        <v>0.2</v>
      </c>
      <c r="I65" s="206">
        <v>0.2</v>
      </c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3">
        <f t="shared" si="3"/>
        <v>1</v>
      </c>
    </row>
    <row r="66" spans="1:20" s="188" customFormat="1" ht="15.75" customHeight="1" x14ac:dyDescent="0.25">
      <c r="A66" s="304"/>
      <c r="B66" s="298"/>
      <c r="C66"/>
      <c r="D66" s="186"/>
      <c r="E66" s="207"/>
      <c r="F66" s="207"/>
      <c r="G66" s="207"/>
      <c r="H66" s="207"/>
      <c r="I66" s="207"/>
      <c r="J66" s="186"/>
      <c r="K66" s="186"/>
      <c r="L66" s="186"/>
      <c r="M66" s="186"/>
      <c r="N66" s="186"/>
      <c r="O66" s="186"/>
      <c r="P66" s="186"/>
      <c r="Q66" s="186"/>
      <c r="R66" s="186"/>
      <c r="S66" s="186"/>
      <c r="T66" s="202"/>
    </row>
    <row r="67" spans="1:20" s="184" customFormat="1" ht="15.75" customHeight="1" x14ac:dyDescent="0.25">
      <c r="A67" s="303" t="str">
        <f>Quantidades!A166</f>
        <v>3.15</v>
      </c>
      <c r="B67" s="297" t="str">
        <f>Quantidades!B166</f>
        <v>PROJETO DE SISTEMAS DE COMUNICAÇÃO, CFTV E DADOS</v>
      </c>
      <c r="C67"/>
      <c r="D67" s="182"/>
      <c r="E67" s="206">
        <v>0.2</v>
      </c>
      <c r="F67" s="206">
        <v>0.2</v>
      </c>
      <c r="G67" s="206">
        <v>0.2</v>
      </c>
      <c r="H67" s="206">
        <v>0.2</v>
      </c>
      <c r="I67" s="206">
        <v>0.2</v>
      </c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3">
        <f t="shared" si="3"/>
        <v>1</v>
      </c>
    </row>
    <row r="68" spans="1:20" s="146" customFormat="1" ht="15.75" customHeight="1" x14ac:dyDescent="0.25">
      <c r="A68" s="304"/>
      <c r="B68" s="298"/>
      <c r="C68"/>
      <c r="D68" s="175"/>
      <c r="E68" s="177"/>
      <c r="F68" s="177"/>
      <c r="G68" s="177"/>
      <c r="H68" s="177"/>
      <c r="I68" s="177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51"/>
    </row>
    <row r="69" spans="1:20" s="184" customFormat="1" ht="15.75" customHeight="1" x14ac:dyDescent="0.25">
      <c r="A69" s="303" t="str">
        <f>Quantidades!A168</f>
        <v>3.16</v>
      </c>
      <c r="B69" s="297" t="str">
        <f>Quantidades!B168</f>
        <v>PROJETO DE ILUMINAÇÃO PÚBLICA</v>
      </c>
      <c r="C69"/>
      <c r="D69" s="182"/>
      <c r="E69" s="206">
        <v>0.2</v>
      </c>
      <c r="F69" s="206">
        <v>0.2</v>
      </c>
      <c r="G69" s="206">
        <v>0.2</v>
      </c>
      <c r="H69" s="206">
        <v>0.2</v>
      </c>
      <c r="I69" s="206">
        <v>0.2</v>
      </c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3">
        <f t="shared" si="3"/>
        <v>1</v>
      </c>
    </row>
    <row r="70" spans="1:20" s="188" customFormat="1" ht="15.75" customHeight="1" x14ac:dyDescent="0.25">
      <c r="A70" s="304"/>
      <c r="B70" s="298"/>
      <c r="C70"/>
      <c r="D70" s="186"/>
      <c r="E70" s="207"/>
      <c r="F70" s="207"/>
      <c r="G70" s="207"/>
      <c r="H70" s="207"/>
      <c r="I70" s="207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202"/>
    </row>
    <row r="71" spans="1:20" s="146" customFormat="1" ht="15.75" customHeight="1" x14ac:dyDescent="0.25">
      <c r="A71" s="303" t="str">
        <f>Quantidades!A170</f>
        <v>3.17</v>
      </c>
      <c r="B71" s="297" t="str">
        <f>Quantidades!B170</f>
        <v>Projeto de Vala Técnica para Enterramento de Redes Aéreas</v>
      </c>
      <c r="C71"/>
      <c r="D71" s="149"/>
      <c r="E71" s="152">
        <v>0.2</v>
      </c>
      <c r="F71" s="152">
        <v>0.2</v>
      </c>
      <c r="G71" s="152">
        <v>0.2</v>
      </c>
      <c r="H71" s="152">
        <v>0.2</v>
      </c>
      <c r="I71" s="152">
        <v>0.2</v>
      </c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50">
        <f t="shared" si="3"/>
        <v>1</v>
      </c>
    </row>
    <row r="72" spans="1:20" s="188" customFormat="1" ht="15.75" customHeight="1" x14ac:dyDescent="0.25">
      <c r="A72" s="304"/>
      <c r="B72" s="298"/>
      <c r="C72"/>
      <c r="D72" s="186"/>
      <c r="E72" s="207"/>
      <c r="F72" s="207"/>
      <c r="G72" s="207"/>
      <c r="H72" s="207"/>
      <c r="I72" s="207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202"/>
    </row>
    <row r="73" spans="1:20" s="184" customFormat="1" ht="15.75" customHeight="1" x14ac:dyDescent="0.25">
      <c r="A73" s="303" t="str">
        <f>Quantidades!A172</f>
        <v>3.18</v>
      </c>
      <c r="B73" s="297" t="str">
        <f>Quantidades!B172</f>
        <v>PROJETO DE REMANEJAMENTO DE INTERFERÊNCIAS</v>
      </c>
      <c r="C73"/>
      <c r="D73" s="182"/>
      <c r="E73" s="206">
        <v>0.2</v>
      </c>
      <c r="F73" s="206">
        <v>0.2</v>
      </c>
      <c r="G73" s="206">
        <v>0.2</v>
      </c>
      <c r="H73" s="206">
        <v>0.2</v>
      </c>
      <c r="I73" s="206">
        <v>0.2</v>
      </c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3">
        <f t="shared" si="3"/>
        <v>1</v>
      </c>
    </row>
    <row r="74" spans="1:20" s="188" customFormat="1" ht="15.75" customHeight="1" x14ac:dyDescent="0.25">
      <c r="A74" s="304"/>
      <c r="B74" s="298"/>
      <c r="C74"/>
      <c r="D74" s="186"/>
      <c r="E74" s="207"/>
      <c r="F74" s="207"/>
      <c r="G74" s="207"/>
      <c r="H74" s="207"/>
      <c r="I74" s="207"/>
      <c r="J74" s="186"/>
      <c r="K74" s="186"/>
      <c r="L74" s="186"/>
      <c r="M74" s="186"/>
      <c r="N74" s="186"/>
      <c r="O74" s="186"/>
      <c r="P74" s="186"/>
      <c r="Q74" s="186"/>
      <c r="R74" s="186"/>
      <c r="S74" s="186"/>
      <c r="T74" s="202"/>
    </row>
    <row r="75" spans="1:20" s="184" customFormat="1" ht="15.75" customHeight="1" x14ac:dyDescent="0.25">
      <c r="A75" s="303" t="str">
        <f>Quantidades!A174</f>
        <v>3.19</v>
      </c>
      <c r="B75" s="297" t="str">
        <f>Quantidades!B174</f>
        <v>COMPATIBILIZIÇÃO DE PROJETOS, DOCUMENTAÇÃO TÉCNICA, CANTEIRO DE OBRAS E PLANO DE ATAQUE</v>
      </c>
      <c r="C75"/>
      <c r="D75" s="182"/>
      <c r="E75" s="206">
        <v>0.2</v>
      </c>
      <c r="F75" s="206">
        <v>0.2</v>
      </c>
      <c r="G75" s="206">
        <v>0.2</v>
      </c>
      <c r="H75" s="206">
        <v>0.2</v>
      </c>
      <c r="I75" s="206">
        <v>0.2</v>
      </c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3">
        <f t="shared" si="3"/>
        <v>1</v>
      </c>
    </row>
    <row r="76" spans="1:20" s="188" customFormat="1" ht="15.75" customHeight="1" x14ac:dyDescent="0.25">
      <c r="A76" s="304"/>
      <c r="B76" s="298"/>
      <c r="C76"/>
      <c r="D76" s="186"/>
      <c r="E76" s="207"/>
      <c r="F76" s="207"/>
      <c r="G76" s="207"/>
      <c r="H76" s="207"/>
      <c r="I76" s="207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202"/>
    </row>
    <row r="77" spans="1:20" s="27" customFormat="1" ht="5.0999999999999996" customHeight="1" x14ac:dyDescent="0.25">
      <c r="A77" s="29"/>
      <c r="C77"/>
      <c r="D77" s="173"/>
      <c r="E77" s="147"/>
      <c r="F77" s="30"/>
      <c r="G77" s="148"/>
      <c r="T77" s="173"/>
    </row>
    <row r="78" spans="1:20" s="211" customFormat="1" ht="30" customHeight="1" x14ac:dyDescent="0.25">
      <c r="A78" s="208" t="str">
        <f>Quantidades!A207</f>
        <v>ETAPA 04</v>
      </c>
      <c r="B78" s="209" t="str">
        <f>Quantidades!B207</f>
        <v>PROJETO EXECUTIVO</v>
      </c>
      <c r="C78"/>
      <c r="D78" s="277">
        <v>1</v>
      </c>
      <c r="E78" s="277">
        <v>2</v>
      </c>
      <c r="F78" s="277">
        <v>3</v>
      </c>
      <c r="G78" s="277">
        <v>4</v>
      </c>
      <c r="H78" s="277">
        <v>5</v>
      </c>
      <c r="I78" s="277">
        <v>6</v>
      </c>
      <c r="J78" s="277">
        <v>7</v>
      </c>
      <c r="K78" s="277">
        <v>8</v>
      </c>
      <c r="L78" s="277">
        <v>9</v>
      </c>
      <c r="M78" s="277">
        <v>10</v>
      </c>
      <c r="N78" s="277">
        <v>11</v>
      </c>
      <c r="O78" s="277">
        <v>12</v>
      </c>
      <c r="P78" s="277">
        <v>13</v>
      </c>
      <c r="Q78" s="277">
        <v>14</v>
      </c>
      <c r="R78" s="277">
        <v>15</v>
      </c>
      <c r="S78" s="277">
        <v>16</v>
      </c>
      <c r="T78" s="210"/>
    </row>
    <row r="79" spans="1:20" s="27" customFormat="1" ht="5.0999999999999996" customHeight="1" x14ac:dyDescent="0.25">
      <c r="A79" s="29"/>
      <c r="C79"/>
      <c r="D79" s="173"/>
      <c r="E79" s="147"/>
      <c r="F79" s="30"/>
      <c r="G79" s="148"/>
      <c r="T79" s="173"/>
    </row>
    <row r="80" spans="1:20" s="184" customFormat="1" ht="15.75" customHeight="1" x14ac:dyDescent="0.25">
      <c r="A80" s="303" t="str">
        <f>Quantidades!A209</f>
        <v>4.1</v>
      </c>
      <c r="B80" s="297" t="str">
        <f>Quantidades!B209</f>
        <v>PROJETO DE URBANISMO</v>
      </c>
      <c r="C80"/>
      <c r="D80" s="212"/>
      <c r="E80" s="212"/>
      <c r="F80" s="212"/>
      <c r="G80" s="212"/>
      <c r="H80" s="212"/>
      <c r="I80" s="212"/>
      <c r="J80" s="212"/>
      <c r="K80" s="213">
        <v>0.1</v>
      </c>
      <c r="L80" s="213">
        <v>0.1</v>
      </c>
      <c r="M80" s="213">
        <v>0.2</v>
      </c>
      <c r="N80" s="213">
        <v>0.2</v>
      </c>
      <c r="O80" s="213">
        <v>0.2</v>
      </c>
      <c r="P80" s="213">
        <v>0.2</v>
      </c>
      <c r="T80" s="183">
        <f t="shared" ref="T80:T116" si="5">SUM(D80:P80)</f>
        <v>1</v>
      </c>
    </row>
    <row r="81" spans="1:20" s="188" customFormat="1" ht="15.75" customHeight="1" x14ac:dyDescent="0.25">
      <c r="A81" s="304"/>
      <c r="B81" s="298"/>
      <c r="C81"/>
      <c r="D81" s="187"/>
      <c r="E81" s="187"/>
      <c r="F81" s="187"/>
      <c r="G81" s="187"/>
      <c r="H81" s="187"/>
      <c r="I81" s="187"/>
      <c r="J81" s="187"/>
      <c r="K81" s="214"/>
      <c r="L81" s="214"/>
      <c r="M81" s="214"/>
      <c r="N81" s="214"/>
      <c r="O81" s="214"/>
      <c r="P81" s="214"/>
      <c r="T81" s="202"/>
    </row>
    <row r="82" spans="1:20" s="184" customFormat="1" ht="15.75" customHeight="1" x14ac:dyDescent="0.25">
      <c r="A82" s="303" t="str">
        <f>Quantidades!A211</f>
        <v>4.2</v>
      </c>
      <c r="B82" s="297" t="str">
        <f>Quantidades!B211</f>
        <v>PROJETO DE PAISAGISMO</v>
      </c>
      <c r="C82"/>
      <c r="D82" s="212"/>
      <c r="E82" s="212"/>
      <c r="F82" s="212"/>
      <c r="G82" s="212"/>
      <c r="H82" s="212"/>
      <c r="I82" s="212"/>
      <c r="J82" s="212"/>
      <c r="K82" s="213">
        <v>0.1</v>
      </c>
      <c r="L82" s="213">
        <v>0.1</v>
      </c>
      <c r="M82" s="213">
        <v>0.2</v>
      </c>
      <c r="N82" s="213">
        <v>0.2</v>
      </c>
      <c r="O82" s="213">
        <v>0.2</v>
      </c>
      <c r="P82" s="213">
        <v>0.2</v>
      </c>
      <c r="T82" s="183">
        <f t="shared" si="5"/>
        <v>1</v>
      </c>
    </row>
    <row r="83" spans="1:20" s="188" customFormat="1" ht="15.75" customHeight="1" x14ac:dyDescent="0.25">
      <c r="A83" s="304"/>
      <c r="B83" s="298"/>
      <c r="C83"/>
      <c r="D83" s="187"/>
      <c r="E83" s="187"/>
      <c r="F83" s="187"/>
      <c r="G83" s="187"/>
      <c r="H83" s="187"/>
      <c r="I83" s="187"/>
      <c r="J83" s="187"/>
      <c r="K83" s="214"/>
      <c r="L83" s="214"/>
      <c r="M83" s="214"/>
      <c r="N83" s="214"/>
      <c r="O83" s="214"/>
      <c r="P83" s="214"/>
      <c r="T83" s="202"/>
    </row>
    <row r="84" spans="1:20" s="184" customFormat="1" ht="15.75" customHeight="1" x14ac:dyDescent="0.25">
      <c r="A84" s="303" t="str">
        <f>Quantidades!A213</f>
        <v>4.3</v>
      </c>
      <c r="B84" s="297" t="str">
        <f>Quantidades!B213</f>
        <v>PROJETO DE ARQUITETURA</v>
      </c>
      <c r="C84"/>
      <c r="D84" s="212"/>
      <c r="E84" s="212"/>
      <c r="F84" s="212"/>
      <c r="G84" s="212"/>
      <c r="H84" s="212"/>
      <c r="I84" s="212"/>
      <c r="J84" s="212"/>
      <c r="K84" s="213">
        <v>0.1</v>
      </c>
      <c r="L84" s="213">
        <v>0.1</v>
      </c>
      <c r="M84" s="213">
        <v>0.2</v>
      </c>
      <c r="N84" s="213">
        <v>0.2</v>
      </c>
      <c r="O84" s="213">
        <v>0.2</v>
      </c>
      <c r="P84" s="213">
        <v>0.2</v>
      </c>
      <c r="T84" s="183">
        <f t="shared" si="5"/>
        <v>1</v>
      </c>
    </row>
    <row r="85" spans="1:20" s="188" customFormat="1" ht="15.75" customHeight="1" x14ac:dyDescent="0.25">
      <c r="A85" s="304"/>
      <c r="B85" s="298"/>
      <c r="C85"/>
      <c r="D85" s="187"/>
      <c r="E85" s="187"/>
      <c r="F85" s="187"/>
      <c r="G85" s="187"/>
      <c r="H85" s="187"/>
      <c r="I85" s="187"/>
      <c r="J85" s="187"/>
      <c r="K85" s="214"/>
      <c r="L85" s="214"/>
      <c r="M85" s="214"/>
      <c r="N85" s="214"/>
      <c r="O85" s="214"/>
      <c r="P85" s="214"/>
      <c r="T85" s="202"/>
    </row>
    <row r="86" spans="1:20" s="184" customFormat="1" ht="15.75" customHeight="1" x14ac:dyDescent="0.25">
      <c r="A86" s="303" t="str">
        <f>Quantidades!A215</f>
        <v>4.4</v>
      </c>
      <c r="B86" s="297" t="str">
        <f>Quantidades!B215</f>
        <v>PROJETO DE GEOMETRIA</v>
      </c>
      <c r="C86"/>
      <c r="D86" s="212"/>
      <c r="E86" s="212"/>
      <c r="F86" s="212"/>
      <c r="G86" s="212"/>
      <c r="H86" s="212"/>
      <c r="I86" s="212"/>
      <c r="J86" s="212"/>
      <c r="K86" s="213">
        <v>0.1</v>
      </c>
      <c r="L86" s="213">
        <v>0.1</v>
      </c>
      <c r="M86" s="213">
        <v>0.2</v>
      </c>
      <c r="N86" s="213">
        <v>0.2</v>
      </c>
      <c r="O86" s="213">
        <v>0.2</v>
      </c>
      <c r="P86" s="213">
        <v>0.2</v>
      </c>
      <c r="T86" s="183">
        <f t="shared" si="5"/>
        <v>1</v>
      </c>
    </row>
    <row r="87" spans="1:20" s="188" customFormat="1" ht="15.75" customHeight="1" x14ac:dyDescent="0.25">
      <c r="A87" s="304"/>
      <c r="B87" s="298"/>
      <c r="C87"/>
      <c r="D87" s="187"/>
      <c r="E87" s="187"/>
      <c r="F87" s="187"/>
      <c r="G87" s="187"/>
      <c r="H87" s="187"/>
      <c r="I87" s="187"/>
      <c r="J87" s="187"/>
      <c r="K87" s="214"/>
      <c r="L87" s="214"/>
      <c r="M87" s="214"/>
      <c r="N87" s="214"/>
      <c r="O87" s="214"/>
      <c r="P87" s="214"/>
      <c r="T87" s="202"/>
    </row>
    <row r="88" spans="1:20" s="184" customFormat="1" ht="15.75" customHeight="1" x14ac:dyDescent="0.25">
      <c r="A88" s="303" t="str">
        <f>Quantidades!A217</f>
        <v>4.5</v>
      </c>
      <c r="B88" s="297" t="str">
        <f>Quantidades!B217</f>
        <v>PROJETO DE TERRAPLENAGEM</v>
      </c>
      <c r="C88"/>
      <c r="D88" s="212"/>
      <c r="E88" s="212"/>
      <c r="F88" s="212"/>
      <c r="G88" s="212"/>
      <c r="H88" s="212"/>
      <c r="I88" s="212"/>
      <c r="J88" s="212"/>
      <c r="K88" s="213">
        <v>0.1</v>
      </c>
      <c r="L88" s="213">
        <v>0.1</v>
      </c>
      <c r="M88" s="213">
        <v>0.2</v>
      </c>
      <c r="N88" s="213">
        <v>0.2</v>
      </c>
      <c r="O88" s="213">
        <v>0.2</v>
      </c>
      <c r="P88" s="213">
        <v>0.2</v>
      </c>
      <c r="T88" s="183">
        <f t="shared" si="5"/>
        <v>1</v>
      </c>
    </row>
    <row r="89" spans="1:20" s="188" customFormat="1" ht="15.75" customHeight="1" x14ac:dyDescent="0.25">
      <c r="A89" s="304"/>
      <c r="B89" s="298"/>
      <c r="C89"/>
      <c r="D89" s="187"/>
      <c r="E89" s="187"/>
      <c r="F89" s="187"/>
      <c r="G89" s="187"/>
      <c r="H89" s="187"/>
      <c r="I89" s="187"/>
      <c r="J89" s="187"/>
      <c r="K89" s="214"/>
      <c r="L89" s="214"/>
      <c r="M89" s="214"/>
      <c r="N89" s="214"/>
      <c r="O89" s="214"/>
      <c r="P89" s="214"/>
      <c r="T89" s="202"/>
    </row>
    <row r="90" spans="1:20" s="184" customFormat="1" ht="15.75" customHeight="1" x14ac:dyDescent="0.25">
      <c r="A90" s="303" t="str">
        <f>Quantidades!A219</f>
        <v>4.6</v>
      </c>
      <c r="B90" s="297" t="str">
        <f>Quantidades!B219</f>
        <v>PROJETO DE DRENAGEM E DE GALERIAS</v>
      </c>
      <c r="C90"/>
      <c r="D90" s="212"/>
      <c r="E90" s="212"/>
      <c r="F90" s="212"/>
      <c r="G90" s="212"/>
      <c r="H90" s="212"/>
      <c r="I90" s="212"/>
      <c r="J90" s="212"/>
      <c r="K90" s="213">
        <v>0.1</v>
      </c>
      <c r="L90" s="213">
        <v>0.1</v>
      </c>
      <c r="M90" s="213">
        <v>0.2</v>
      </c>
      <c r="N90" s="213">
        <v>0.2</v>
      </c>
      <c r="O90" s="213">
        <v>0.2</v>
      </c>
      <c r="P90" s="213">
        <v>0.2</v>
      </c>
      <c r="T90" s="183">
        <f t="shared" si="5"/>
        <v>1</v>
      </c>
    </row>
    <row r="91" spans="1:20" s="188" customFormat="1" ht="15.75" customHeight="1" x14ac:dyDescent="0.25">
      <c r="A91" s="304"/>
      <c r="B91" s="298"/>
      <c r="C91"/>
      <c r="D91" s="187"/>
      <c r="E91" s="187"/>
      <c r="F91" s="187"/>
      <c r="G91" s="187"/>
      <c r="H91" s="187"/>
      <c r="I91" s="187"/>
      <c r="J91" s="187"/>
      <c r="K91" s="214"/>
      <c r="L91" s="214"/>
      <c r="M91" s="214"/>
      <c r="N91" s="214"/>
      <c r="O91" s="214"/>
      <c r="P91" s="214"/>
      <c r="T91" s="202"/>
    </row>
    <row r="92" spans="1:20" s="184" customFormat="1" ht="15.75" customHeight="1" x14ac:dyDescent="0.25">
      <c r="A92" s="303" t="str">
        <f>Quantidades!A221</f>
        <v>4.7</v>
      </c>
      <c r="B92" s="297" t="str">
        <f>Quantidades!B221</f>
        <v>PROJETO DE PAVIMENTAÇÃO</v>
      </c>
      <c r="C92"/>
      <c r="D92" s="212"/>
      <c r="E92" s="212"/>
      <c r="F92" s="212"/>
      <c r="G92" s="212"/>
      <c r="H92" s="212"/>
      <c r="I92" s="212"/>
      <c r="J92" s="212"/>
      <c r="K92" s="213">
        <v>0.1</v>
      </c>
      <c r="L92" s="213">
        <v>0.1</v>
      </c>
      <c r="M92" s="213">
        <v>0.2</v>
      </c>
      <c r="N92" s="213">
        <v>0.2</v>
      </c>
      <c r="O92" s="213">
        <v>0.2</v>
      </c>
      <c r="P92" s="213">
        <v>0.2</v>
      </c>
      <c r="T92" s="183">
        <f t="shared" si="5"/>
        <v>1</v>
      </c>
    </row>
    <row r="93" spans="1:20" s="188" customFormat="1" ht="15.75" customHeight="1" x14ac:dyDescent="0.25">
      <c r="A93" s="304"/>
      <c r="B93" s="298"/>
      <c r="C93"/>
      <c r="D93" s="187"/>
      <c r="E93" s="187"/>
      <c r="F93" s="187"/>
      <c r="G93" s="187"/>
      <c r="H93" s="187"/>
      <c r="I93" s="187"/>
      <c r="J93" s="187"/>
      <c r="K93" s="214"/>
      <c r="L93" s="214"/>
      <c r="M93" s="214"/>
      <c r="N93" s="214"/>
      <c r="O93" s="214"/>
      <c r="P93" s="214"/>
      <c r="T93" s="202"/>
    </row>
    <row r="94" spans="1:20" s="184" customFormat="1" ht="15.75" customHeight="1" x14ac:dyDescent="0.25">
      <c r="A94" s="303" t="str">
        <f>Quantidades!A223</f>
        <v>4.8</v>
      </c>
      <c r="B94" s="297" t="str">
        <f>Quantidades!B223</f>
        <v>PROJETO DE SINALIZAÇÃO E DISPOSITIVOS DE SEGURANÇA</v>
      </c>
      <c r="C94"/>
      <c r="D94" s="212"/>
      <c r="E94" s="212"/>
      <c r="F94" s="212"/>
      <c r="G94" s="212"/>
      <c r="H94" s="212"/>
      <c r="I94" s="212"/>
      <c r="J94" s="212"/>
      <c r="K94" s="213">
        <v>0.1</v>
      </c>
      <c r="L94" s="213">
        <v>0.1</v>
      </c>
      <c r="M94" s="213">
        <v>0.2</v>
      </c>
      <c r="N94" s="213">
        <v>0.2</v>
      </c>
      <c r="O94" s="213">
        <v>0.2</v>
      </c>
      <c r="P94" s="213">
        <v>0.2</v>
      </c>
      <c r="T94" s="183">
        <f t="shared" si="5"/>
        <v>1</v>
      </c>
    </row>
    <row r="95" spans="1:20" s="188" customFormat="1" ht="15.75" customHeight="1" x14ac:dyDescent="0.25">
      <c r="A95" s="304"/>
      <c r="B95" s="298"/>
      <c r="C95"/>
      <c r="D95" s="187"/>
      <c r="E95" s="187"/>
      <c r="F95" s="187"/>
      <c r="G95" s="187"/>
      <c r="H95" s="187"/>
      <c r="I95" s="187"/>
      <c r="J95" s="187"/>
      <c r="K95" s="214"/>
      <c r="L95" s="214"/>
      <c r="M95" s="214"/>
      <c r="N95" s="214"/>
      <c r="O95" s="214"/>
      <c r="P95" s="214"/>
      <c r="T95" s="202"/>
    </row>
    <row r="96" spans="1:20" s="184" customFormat="1" ht="15.75" customHeight="1" x14ac:dyDescent="0.25">
      <c r="A96" s="303" t="str">
        <f>Quantidades!A225</f>
        <v>4.9</v>
      </c>
      <c r="B96" s="297" t="str">
        <f>Quantidades!B225</f>
        <v>PROJETO DE DESVIO DE TRÁFEGO</v>
      </c>
      <c r="C96"/>
      <c r="D96" s="212"/>
      <c r="E96" s="212"/>
      <c r="F96" s="212"/>
      <c r="G96" s="212"/>
      <c r="H96" s="212"/>
      <c r="I96" s="212"/>
      <c r="J96" s="212"/>
      <c r="K96" s="213">
        <v>0.1</v>
      </c>
      <c r="L96" s="213">
        <v>0.1</v>
      </c>
      <c r="M96" s="213">
        <v>0.2</v>
      </c>
      <c r="N96" s="213">
        <v>0.2</v>
      </c>
      <c r="O96" s="213">
        <v>0.2</v>
      </c>
      <c r="P96" s="213">
        <v>0.2</v>
      </c>
      <c r="T96" s="183">
        <f t="shared" si="5"/>
        <v>1</v>
      </c>
    </row>
    <row r="97" spans="1:20" s="188" customFormat="1" ht="15.75" customHeight="1" x14ac:dyDescent="0.25">
      <c r="A97" s="304"/>
      <c r="B97" s="298"/>
      <c r="C97"/>
      <c r="D97" s="187"/>
      <c r="E97" s="187"/>
      <c r="F97" s="187"/>
      <c r="G97" s="187"/>
      <c r="H97" s="187"/>
      <c r="I97" s="187"/>
      <c r="J97" s="187"/>
      <c r="K97" s="214"/>
      <c r="L97" s="214"/>
      <c r="M97" s="214"/>
      <c r="N97" s="214"/>
      <c r="O97" s="214"/>
      <c r="P97" s="214"/>
      <c r="T97" s="202"/>
    </row>
    <row r="98" spans="1:20" s="184" customFormat="1" ht="15.75" customHeight="1" x14ac:dyDescent="0.25">
      <c r="A98" s="303" t="str">
        <f>Quantidades!A227</f>
        <v>4.10</v>
      </c>
      <c r="B98" s="297" t="str">
        <f>Quantidades!B227</f>
        <v>PROJETO DE ESTRUTURAS DE CONCRETO</v>
      </c>
      <c r="C98"/>
      <c r="D98" s="212"/>
      <c r="E98" s="212"/>
      <c r="F98" s="212"/>
      <c r="G98" s="212"/>
      <c r="H98" s="212"/>
      <c r="I98" s="212"/>
      <c r="J98" s="212"/>
      <c r="K98" s="213">
        <v>0.1</v>
      </c>
      <c r="L98" s="213">
        <v>0.1</v>
      </c>
      <c r="M98" s="213">
        <v>0.2</v>
      </c>
      <c r="N98" s="213">
        <v>0.2</v>
      </c>
      <c r="O98" s="213">
        <v>0.2</v>
      </c>
      <c r="P98" s="213">
        <v>0.2</v>
      </c>
      <c r="T98" s="183">
        <f t="shared" si="5"/>
        <v>1</v>
      </c>
    </row>
    <row r="99" spans="1:20" s="188" customFormat="1" ht="15.75" customHeight="1" x14ac:dyDescent="0.25">
      <c r="A99" s="304"/>
      <c r="B99" s="298"/>
      <c r="C99"/>
      <c r="D99" s="187"/>
      <c r="E99" s="187"/>
      <c r="F99" s="187"/>
      <c r="G99" s="187"/>
      <c r="H99" s="187"/>
      <c r="I99" s="187"/>
      <c r="J99" s="187"/>
      <c r="K99" s="214"/>
      <c r="L99" s="214"/>
      <c r="M99" s="214"/>
      <c r="N99" s="214"/>
      <c r="O99" s="214"/>
      <c r="P99" s="214"/>
      <c r="T99" s="202"/>
    </row>
    <row r="100" spans="1:20" s="184" customFormat="1" ht="15.75" customHeight="1" x14ac:dyDescent="0.25">
      <c r="A100" s="303" t="str">
        <f>Quantidades!A229</f>
        <v>4.11</v>
      </c>
      <c r="B100" s="297" t="str">
        <f>Quantidades!B229</f>
        <v>PROJETO ESTRUTURAL DE OBRAS DE ARTE CORRENTES E DEMAIS ESTRUTURAS E SISTEMAS SUBTERRÂNEOS</v>
      </c>
      <c r="C100"/>
      <c r="D100" s="212"/>
      <c r="E100" s="212"/>
      <c r="F100" s="212"/>
      <c r="G100" s="212"/>
      <c r="H100" s="212"/>
      <c r="I100" s="212"/>
      <c r="J100" s="212"/>
      <c r="K100" s="213">
        <v>0.1</v>
      </c>
      <c r="L100" s="213">
        <v>0.1</v>
      </c>
      <c r="M100" s="213">
        <v>0.2</v>
      </c>
      <c r="N100" s="213">
        <v>0.2</v>
      </c>
      <c r="O100" s="213">
        <v>0.2</v>
      </c>
      <c r="P100" s="213">
        <v>0.2</v>
      </c>
      <c r="T100" s="183">
        <f t="shared" si="5"/>
        <v>1</v>
      </c>
    </row>
    <row r="101" spans="1:20" s="188" customFormat="1" ht="15.75" customHeight="1" x14ac:dyDescent="0.25">
      <c r="A101" s="304"/>
      <c r="B101" s="298"/>
      <c r="C101"/>
      <c r="D101" s="187"/>
      <c r="E101" s="187"/>
      <c r="F101" s="187"/>
      <c r="G101" s="187"/>
      <c r="H101" s="187"/>
      <c r="I101" s="187"/>
      <c r="J101" s="187"/>
      <c r="K101" s="214"/>
      <c r="L101" s="214"/>
      <c r="M101" s="214"/>
      <c r="N101" s="214"/>
      <c r="O101" s="214"/>
      <c r="P101" s="214"/>
      <c r="T101" s="202"/>
    </row>
    <row r="102" spans="1:20" s="184" customFormat="1" ht="15.75" customHeight="1" x14ac:dyDescent="0.25">
      <c r="A102" s="303" t="str">
        <f>Quantidades!A231</f>
        <v>4.12</v>
      </c>
      <c r="B102" s="297" t="str">
        <f>Quantidades!B231</f>
        <v>PROJETO DE ESCORAMENTO E MÉTODO CONSTRUTIVO</v>
      </c>
      <c r="C102"/>
      <c r="D102" s="212"/>
      <c r="E102" s="212"/>
      <c r="F102" s="212"/>
      <c r="G102" s="212"/>
      <c r="H102" s="212"/>
      <c r="I102" s="212"/>
      <c r="J102" s="212"/>
      <c r="K102" s="213">
        <v>0.1</v>
      </c>
      <c r="L102" s="213">
        <v>0.1</v>
      </c>
      <c r="M102" s="213">
        <v>0.2</v>
      </c>
      <c r="N102" s="213">
        <v>0.2</v>
      </c>
      <c r="O102" s="213">
        <v>0.2</v>
      </c>
      <c r="P102" s="213">
        <v>0.2</v>
      </c>
      <c r="T102" s="183">
        <f t="shared" si="5"/>
        <v>1</v>
      </c>
    </row>
    <row r="103" spans="1:20" s="188" customFormat="1" ht="15.75" customHeight="1" x14ac:dyDescent="0.25">
      <c r="A103" s="304"/>
      <c r="B103" s="298"/>
      <c r="C103"/>
      <c r="D103" s="187"/>
      <c r="E103" s="187"/>
      <c r="F103" s="187"/>
      <c r="G103" s="187"/>
      <c r="H103" s="187"/>
      <c r="I103" s="187"/>
      <c r="J103" s="187"/>
      <c r="K103" s="214"/>
      <c r="L103" s="214"/>
      <c r="M103" s="214"/>
      <c r="N103" s="214"/>
      <c r="O103" s="214"/>
      <c r="P103" s="214"/>
      <c r="T103" s="202"/>
    </row>
    <row r="104" spans="1:20" s="184" customFormat="1" ht="15.75" customHeight="1" x14ac:dyDescent="0.25">
      <c r="A104" s="303" t="str">
        <f>Quantidades!A233</f>
        <v>4.13</v>
      </c>
      <c r="B104" s="297" t="str">
        <f>Quantidades!B233</f>
        <v>PROJETO DE INSTRUMENTAÇÃO</v>
      </c>
      <c r="C104"/>
      <c r="D104" s="212"/>
      <c r="E104" s="212"/>
      <c r="F104" s="212"/>
      <c r="G104" s="212"/>
      <c r="H104" s="212"/>
      <c r="I104" s="212"/>
      <c r="J104" s="212"/>
      <c r="K104" s="213">
        <v>0.1</v>
      </c>
      <c r="L104" s="213">
        <v>0.1</v>
      </c>
      <c r="M104" s="213">
        <v>0.2</v>
      </c>
      <c r="N104" s="213">
        <v>0.2</v>
      </c>
      <c r="O104" s="213">
        <v>0.2</v>
      </c>
      <c r="P104" s="213">
        <v>0.2</v>
      </c>
      <c r="T104" s="183">
        <f t="shared" si="5"/>
        <v>1</v>
      </c>
    </row>
    <row r="105" spans="1:20" s="188" customFormat="1" ht="15.75" customHeight="1" x14ac:dyDescent="0.25">
      <c r="A105" s="304"/>
      <c r="B105" s="298"/>
      <c r="C105"/>
      <c r="D105" s="187"/>
      <c r="E105" s="187"/>
      <c r="F105" s="187"/>
      <c r="G105" s="187"/>
      <c r="H105" s="187"/>
      <c r="I105" s="187"/>
      <c r="J105" s="187"/>
      <c r="K105" s="214"/>
      <c r="L105" s="214"/>
      <c r="M105" s="214"/>
      <c r="N105" s="214"/>
      <c r="O105" s="214"/>
      <c r="P105" s="214"/>
      <c r="T105" s="202"/>
    </row>
    <row r="106" spans="1:20" s="184" customFormat="1" ht="15.75" customHeight="1" x14ac:dyDescent="0.25">
      <c r="A106" s="303" t="str">
        <f>Quantidades!A235</f>
        <v>4.14</v>
      </c>
      <c r="B106" s="297" t="str">
        <f>Quantidades!B235</f>
        <v>PROJETO DE REBAIXAMENTO DO LENÇOL FREÁTICO</v>
      </c>
      <c r="C106"/>
      <c r="D106" s="212"/>
      <c r="E106" s="212"/>
      <c r="F106" s="212"/>
      <c r="G106" s="212"/>
      <c r="H106" s="212"/>
      <c r="I106" s="212"/>
      <c r="J106" s="212"/>
      <c r="K106" s="213">
        <v>0.1</v>
      </c>
      <c r="L106" s="213">
        <v>0.1</v>
      </c>
      <c r="M106" s="213">
        <v>0.2</v>
      </c>
      <c r="N106" s="213">
        <v>0.2</v>
      </c>
      <c r="O106" s="213">
        <v>0.2</v>
      </c>
      <c r="P106" s="213">
        <v>0.2</v>
      </c>
      <c r="T106" s="183">
        <f t="shared" si="5"/>
        <v>1</v>
      </c>
    </row>
    <row r="107" spans="1:20" s="188" customFormat="1" ht="15.75" customHeight="1" x14ac:dyDescent="0.25">
      <c r="A107" s="304"/>
      <c r="B107" s="298"/>
      <c r="C107"/>
      <c r="D107" s="187"/>
      <c r="E107" s="187"/>
      <c r="F107" s="187"/>
      <c r="G107" s="187"/>
      <c r="H107" s="187"/>
      <c r="I107" s="187"/>
      <c r="J107" s="187"/>
      <c r="K107" s="214"/>
      <c r="L107" s="214"/>
      <c r="M107" s="214"/>
      <c r="N107" s="214"/>
      <c r="O107" s="214"/>
      <c r="P107" s="214"/>
      <c r="T107" s="202"/>
    </row>
    <row r="108" spans="1:20" s="184" customFormat="1" ht="15.75" customHeight="1" x14ac:dyDescent="0.25">
      <c r="A108" s="303" t="str">
        <f>Quantidades!A237</f>
        <v>4.15</v>
      </c>
      <c r="B108" s="297" t="str">
        <f>Quantidades!B237</f>
        <v>PROJETO DE SISTEMAS</v>
      </c>
      <c r="C108"/>
      <c r="D108" s="212"/>
      <c r="E108" s="212"/>
      <c r="F108" s="212"/>
      <c r="G108" s="212"/>
      <c r="H108" s="212"/>
      <c r="I108" s="212"/>
      <c r="J108" s="212"/>
      <c r="K108" s="213">
        <v>0.1</v>
      </c>
      <c r="L108" s="213">
        <v>0.1</v>
      </c>
      <c r="M108" s="213">
        <v>0.2</v>
      </c>
      <c r="N108" s="213">
        <v>0.2</v>
      </c>
      <c r="O108" s="213">
        <v>0.2</v>
      </c>
      <c r="P108" s="213">
        <v>0.2</v>
      </c>
      <c r="T108" s="183">
        <f t="shared" si="5"/>
        <v>1</v>
      </c>
    </row>
    <row r="109" spans="1:20" s="188" customFormat="1" ht="15.75" customHeight="1" x14ac:dyDescent="0.25">
      <c r="A109" s="304"/>
      <c r="B109" s="298"/>
      <c r="C109"/>
      <c r="D109" s="187"/>
      <c r="E109" s="187"/>
      <c r="F109" s="187"/>
      <c r="G109" s="187"/>
      <c r="H109" s="187"/>
      <c r="I109" s="187"/>
      <c r="J109" s="187"/>
      <c r="K109" s="214"/>
      <c r="L109" s="214"/>
      <c r="M109" s="214"/>
      <c r="N109" s="214"/>
      <c r="O109" s="214"/>
      <c r="P109" s="214"/>
      <c r="T109" s="202"/>
    </row>
    <row r="110" spans="1:20" s="184" customFormat="1" ht="15.75" customHeight="1" x14ac:dyDescent="0.25">
      <c r="A110" s="303" t="str">
        <f>Quantidades!A239</f>
        <v>4.16</v>
      </c>
      <c r="B110" s="297" t="str">
        <f>Quantidades!B239</f>
        <v>PROJETO DE ILUMINAÇÃO PÚBLICA</v>
      </c>
      <c r="C110"/>
      <c r="D110" s="212"/>
      <c r="E110" s="212"/>
      <c r="F110" s="212"/>
      <c r="G110" s="212"/>
      <c r="H110" s="212"/>
      <c r="I110" s="212"/>
      <c r="J110" s="212"/>
      <c r="K110" s="213">
        <v>0.1</v>
      </c>
      <c r="L110" s="213">
        <v>0.1</v>
      </c>
      <c r="M110" s="213">
        <v>0.2</v>
      </c>
      <c r="N110" s="213">
        <v>0.2</v>
      </c>
      <c r="O110" s="213">
        <v>0.2</v>
      </c>
      <c r="P110" s="213">
        <v>0.2</v>
      </c>
      <c r="T110" s="183">
        <f t="shared" si="5"/>
        <v>1</v>
      </c>
    </row>
    <row r="111" spans="1:20" s="188" customFormat="1" ht="15.75" customHeight="1" x14ac:dyDescent="0.25">
      <c r="A111" s="304"/>
      <c r="B111" s="298"/>
      <c r="C111"/>
      <c r="D111" s="187"/>
      <c r="E111" s="187"/>
      <c r="F111" s="187"/>
      <c r="G111" s="187"/>
      <c r="H111" s="187"/>
      <c r="I111" s="187"/>
      <c r="J111" s="187"/>
      <c r="K111" s="214"/>
      <c r="L111" s="214"/>
      <c r="M111" s="214"/>
      <c r="N111" s="214"/>
      <c r="O111" s="214"/>
      <c r="P111" s="214"/>
      <c r="T111" s="202"/>
    </row>
    <row r="112" spans="1:20" s="184" customFormat="1" ht="15.75" customHeight="1" x14ac:dyDescent="0.25">
      <c r="A112" s="303" t="str">
        <f>Quantidades!A241</f>
        <v>4.17</v>
      </c>
      <c r="B112" s="297" t="str">
        <f>Quantidades!B241</f>
        <v>PROJETO DE VALA TÉCNICA PARA ENTERRAMENTO DE REDES AÉREAS</v>
      </c>
      <c r="C112"/>
      <c r="D112" s="212"/>
      <c r="E112" s="212"/>
      <c r="F112" s="212"/>
      <c r="G112" s="212"/>
      <c r="H112" s="212"/>
      <c r="I112" s="212"/>
      <c r="J112" s="212"/>
      <c r="K112" s="213">
        <v>0.1</v>
      </c>
      <c r="L112" s="213">
        <v>0.1</v>
      </c>
      <c r="M112" s="213">
        <v>0.2</v>
      </c>
      <c r="N112" s="213">
        <v>0.2</v>
      </c>
      <c r="O112" s="213">
        <v>0.2</v>
      </c>
      <c r="P112" s="213">
        <v>0.2</v>
      </c>
      <c r="T112" s="183">
        <f t="shared" si="5"/>
        <v>1</v>
      </c>
    </row>
    <row r="113" spans="1:20" s="188" customFormat="1" ht="15.75" customHeight="1" x14ac:dyDescent="0.25">
      <c r="A113" s="304"/>
      <c r="B113" s="298"/>
      <c r="C113"/>
      <c r="D113" s="187"/>
      <c r="E113" s="187"/>
      <c r="F113" s="187"/>
      <c r="G113" s="187"/>
      <c r="H113" s="187"/>
      <c r="I113" s="187"/>
      <c r="J113" s="187"/>
      <c r="K113" s="214"/>
      <c r="L113" s="214"/>
      <c r="M113" s="214"/>
      <c r="N113" s="214"/>
      <c r="O113" s="214"/>
      <c r="P113" s="214"/>
      <c r="T113" s="202"/>
    </row>
    <row r="114" spans="1:20" s="184" customFormat="1" ht="15.75" customHeight="1" x14ac:dyDescent="0.25">
      <c r="A114" s="303" t="str">
        <f>Quantidades!A243</f>
        <v>4.18</v>
      </c>
      <c r="B114" s="297" t="str">
        <f>Quantidades!B243</f>
        <v>PROJETO DE REMANEJAMENTO DE INTERFERÊNCIAS</v>
      </c>
      <c r="C114"/>
      <c r="D114" s="212"/>
      <c r="E114" s="212"/>
      <c r="F114" s="212"/>
      <c r="G114" s="212"/>
      <c r="H114" s="212"/>
      <c r="I114" s="212"/>
      <c r="J114" s="212"/>
      <c r="K114" s="213">
        <v>0.1</v>
      </c>
      <c r="L114" s="213">
        <v>0.1</v>
      </c>
      <c r="M114" s="213">
        <v>0.2</v>
      </c>
      <c r="N114" s="213">
        <v>0.2</v>
      </c>
      <c r="O114" s="213">
        <v>0.2</v>
      </c>
      <c r="P114" s="213">
        <v>0.2</v>
      </c>
      <c r="T114" s="183">
        <f t="shared" si="5"/>
        <v>1</v>
      </c>
    </row>
    <row r="115" spans="1:20" s="146" customFormat="1" ht="15.75" customHeight="1" x14ac:dyDescent="0.25">
      <c r="A115" s="304"/>
      <c r="B115" s="298"/>
      <c r="C115"/>
      <c r="D115" s="176"/>
      <c r="E115" s="176"/>
      <c r="F115" s="176"/>
      <c r="G115" s="176"/>
      <c r="H115" s="176"/>
      <c r="I115" s="176"/>
      <c r="J115" s="176"/>
      <c r="K115" s="178"/>
      <c r="L115" s="178"/>
      <c r="M115" s="178"/>
      <c r="N115" s="178"/>
      <c r="O115" s="178"/>
      <c r="P115" s="178"/>
      <c r="T115" s="151"/>
    </row>
    <row r="116" spans="1:20" s="184" customFormat="1" ht="15.75" customHeight="1" x14ac:dyDescent="0.25">
      <c r="A116" s="303" t="str">
        <f>Quantidades!A245</f>
        <v>4.19</v>
      </c>
      <c r="B116" s="297" t="str">
        <f>Quantidades!B245</f>
        <v>COMPATIBILIZIÇÃO DE PROJETOS, DOCUMENTAÇÃO TÉCNICA, CANTEIRO DE OBRAS, PLANO DE ATAQUE, GÊMEO DIGITAL, PRODUÇÃO DE VÍDEO E PERSPECTIVAS RENDERIZADAS</v>
      </c>
      <c r="C116"/>
      <c r="D116" s="212"/>
      <c r="E116" s="212"/>
      <c r="F116" s="212"/>
      <c r="G116" s="212"/>
      <c r="H116" s="212"/>
      <c r="I116" s="212"/>
      <c r="J116" s="212"/>
      <c r="K116" s="213">
        <v>0.1</v>
      </c>
      <c r="L116" s="213">
        <v>0.1</v>
      </c>
      <c r="M116" s="213">
        <v>0.2</v>
      </c>
      <c r="N116" s="213">
        <v>0.2</v>
      </c>
      <c r="O116" s="213">
        <v>0.2</v>
      </c>
      <c r="P116" s="213">
        <v>0.2</v>
      </c>
      <c r="T116" s="183">
        <f t="shared" si="5"/>
        <v>1</v>
      </c>
    </row>
    <row r="117" spans="1:20" s="188" customFormat="1" ht="15.75" customHeight="1" x14ac:dyDescent="0.25">
      <c r="A117" s="304"/>
      <c r="B117" s="298"/>
      <c r="C117"/>
      <c r="D117" s="187"/>
      <c r="E117" s="187"/>
      <c r="F117" s="187"/>
      <c r="G117" s="187"/>
      <c r="H117" s="187"/>
      <c r="I117" s="187"/>
      <c r="J117" s="187"/>
      <c r="K117" s="214"/>
      <c r="L117" s="214"/>
      <c r="M117" s="214"/>
      <c r="N117" s="214"/>
      <c r="O117" s="214"/>
      <c r="P117" s="214"/>
      <c r="T117" s="202"/>
    </row>
    <row r="118" spans="1:20" s="27" customFormat="1" ht="4.5" customHeight="1" x14ac:dyDescent="0.25">
      <c r="A118" s="29"/>
      <c r="C118"/>
      <c r="D118" s="278"/>
      <c r="E118" s="279"/>
      <c r="F118" s="280"/>
      <c r="G118" s="281"/>
      <c r="H118" s="282"/>
      <c r="I118" s="282"/>
      <c r="J118" s="282"/>
      <c r="K118" s="282"/>
      <c r="L118" s="282"/>
      <c r="M118" s="282"/>
      <c r="N118" s="282"/>
      <c r="O118" s="282"/>
      <c r="P118" s="282"/>
      <c r="Q118" s="282"/>
      <c r="R118" s="282"/>
      <c r="S118" s="282"/>
      <c r="T118" s="173"/>
    </row>
    <row r="119" spans="1:20" s="218" customFormat="1" ht="30" customHeight="1" x14ac:dyDescent="0.25">
      <c r="A119" s="215" t="str">
        <f>Quantidades!A291</f>
        <v>ETAPA 05</v>
      </c>
      <c r="B119" s="216" t="str">
        <f>Quantidades!B291</f>
        <v>ESTUDO E LICENCIAMENTO AMBIENTAL</v>
      </c>
      <c r="C119"/>
      <c r="D119" s="283">
        <v>1</v>
      </c>
      <c r="E119" s="283">
        <v>2</v>
      </c>
      <c r="F119" s="284">
        <v>3</v>
      </c>
      <c r="G119" s="284">
        <v>4</v>
      </c>
      <c r="H119" s="284">
        <v>5</v>
      </c>
      <c r="I119" s="284">
        <v>6</v>
      </c>
      <c r="J119" s="284">
        <v>7</v>
      </c>
      <c r="K119" s="284">
        <v>8</v>
      </c>
      <c r="L119" s="284">
        <v>9</v>
      </c>
      <c r="M119" s="284">
        <v>10</v>
      </c>
      <c r="N119" s="284">
        <v>11</v>
      </c>
      <c r="O119" s="284">
        <v>12</v>
      </c>
      <c r="P119" s="284">
        <v>13</v>
      </c>
      <c r="Q119" s="284">
        <v>14</v>
      </c>
      <c r="R119" s="284">
        <v>15</v>
      </c>
      <c r="S119" s="284">
        <v>16</v>
      </c>
      <c r="T119" s="217"/>
    </row>
    <row r="120" spans="1:20" s="27" customFormat="1" ht="5.0999999999999996" customHeight="1" x14ac:dyDescent="0.25">
      <c r="A120" s="29"/>
      <c r="C120"/>
      <c r="D120" s="173"/>
      <c r="E120" s="147"/>
      <c r="F120" s="30"/>
      <c r="G120" s="148"/>
      <c r="T120" s="173"/>
    </row>
    <row r="121" spans="1:20" s="184" customFormat="1" ht="15.75" customHeight="1" x14ac:dyDescent="0.25">
      <c r="A121" s="303" t="str">
        <f>Quantidades!A293</f>
        <v>5.1</v>
      </c>
      <c r="B121" s="297" t="str">
        <f>Quantidades!B293</f>
        <v>REQUERIMENTO DE CONSULTA PRÉVIA - RCP</v>
      </c>
      <c r="C121"/>
      <c r="D121" s="219">
        <v>1</v>
      </c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183">
        <f t="shared" ref="T121:T147" si="6">SUM(D121:S121)</f>
        <v>1</v>
      </c>
    </row>
    <row r="122" spans="1:20" s="146" customFormat="1" ht="15.75" customHeight="1" x14ac:dyDescent="0.25">
      <c r="A122" s="304"/>
      <c r="B122" s="298"/>
      <c r="C122"/>
      <c r="D122" s="179"/>
      <c r="E122" s="176"/>
      <c r="F122" s="176"/>
      <c r="G122" s="176"/>
      <c r="H122" s="17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51"/>
    </row>
    <row r="123" spans="1:20" s="184" customFormat="1" ht="15.75" customHeight="1" x14ac:dyDescent="0.25">
      <c r="A123" s="303"/>
      <c r="B123" s="307" t="s">
        <v>172</v>
      </c>
      <c r="C123"/>
      <c r="D123" s="212"/>
      <c r="E123" s="221"/>
      <c r="F123" s="212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183">
        <f t="shared" si="6"/>
        <v>0</v>
      </c>
    </row>
    <row r="124" spans="1:20" s="188" customFormat="1" ht="15.75" customHeight="1" x14ac:dyDescent="0.25">
      <c r="A124" s="304"/>
      <c r="B124" s="308"/>
      <c r="C124"/>
      <c r="D124" s="187"/>
      <c r="E124" s="222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  <c r="P124" s="187"/>
      <c r="Q124" s="187"/>
      <c r="R124" s="187"/>
      <c r="S124" s="187"/>
      <c r="T124" s="202"/>
    </row>
    <row r="125" spans="1:20" s="146" customFormat="1" ht="15.75" customHeight="1" x14ac:dyDescent="0.25">
      <c r="A125" s="303" t="str">
        <f>Quantidades!A295</f>
        <v>5.2</v>
      </c>
      <c r="B125" s="297" t="str">
        <f>Quantidades!B295</f>
        <v>PLANO DE TRABALHO</v>
      </c>
      <c r="C125"/>
      <c r="D125" s="153"/>
      <c r="E125" s="154">
        <v>1</v>
      </c>
      <c r="F125" s="153"/>
      <c r="G125" s="153"/>
      <c r="H125" s="153"/>
      <c r="I125" s="153"/>
      <c r="J125" s="153"/>
      <c r="K125" s="153"/>
      <c r="L125" s="153"/>
      <c r="M125" s="153"/>
      <c r="N125" s="153"/>
      <c r="O125" s="153"/>
      <c r="P125" s="153"/>
      <c r="Q125" s="153"/>
      <c r="R125" s="153"/>
      <c r="S125" s="153"/>
      <c r="T125" s="150">
        <f t="shared" si="6"/>
        <v>1</v>
      </c>
    </row>
    <row r="126" spans="1:20" s="188" customFormat="1" ht="15.75" customHeight="1" x14ac:dyDescent="0.25">
      <c r="A126" s="304"/>
      <c r="B126" s="298"/>
      <c r="C126"/>
      <c r="D126" s="187"/>
      <c r="E126" s="220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  <c r="P126" s="187"/>
      <c r="Q126" s="187"/>
      <c r="R126" s="187"/>
      <c r="S126" s="187"/>
      <c r="T126" s="202"/>
    </row>
    <row r="127" spans="1:20" s="184" customFormat="1" ht="15.75" customHeight="1" x14ac:dyDescent="0.25">
      <c r="A127" s="303" t="str">
        <f>Quantidades!A297</f>
        <v>5.3</v>
      </c>
      <c r="B127" s="297" t="str">
        <f>Quantidades!B297</f>
        <v>EIA-RIMA</v>
      </c>
      <c r="C127"/>
      <c r="D127" s="212"/>
      <c r="E127" s="219">
        <v>0.1</v>
      </c>
      <c r="F127" s="219">
        <v>0.1</v>
      </c>
      <c r="G127" s="219">
        <v>0.2</v>
      </c>
      <c r="H127" s="219">
        <v>0.2</v>
      </c>
      <c r="I127" s="219">
        <v>0.2</v>
      </c>
      <c r="J127" s="219">
        <v>0.2</v>
      </c>
      <c r="K127" s="212"/>
      <c r="L127" s="212"/>
      <c r="M127" s="212"/>
      <c r="N127" s="212"/>
      <c r="O127" s="212"/>
      <c r="P127" s="212"/>
      <c r="Q127" s="212"/>
      <c r="R127" s="212"/>
      <c r="S127" s="212"/>
      <c r="T127" s="183">
        <f t="shared" si="6"/>
        <v>1</v>
      </c>
    </row>
    <row r="128" spans="1:20" s="188" customFormat="1" ht="15.75" customHeight="1" x14ac:dyDescent="0.25">
      <c r="A128" s="304"/>
      <c r="B128" s="298"/>
      <c r="C128"/>
      <c r="D128" s="187"/>
      <c r="E128" s="220"/>
      <c r="F128" s="220"/>
      <c r="G128" s="220"/>
      <c r="H128" s="220"/>
      <c r="I128" s="220"/>
      <c r="J128" s="220"/>
      <c r="K128" s="187"/>
      <c r="L128" s="187"/>
      <c r="M128" s="187"/>
      <c r="N128" s="187"/>
      <c r="O128" s="187"/>
      <c r="P128" s="187"/>
      <c r="Q128" s="187"/>
      <c r="R128" s="187"/>
      <c r="S128" s="187"/>
      <c r="T128" s="202"/>
    </row>
    <row r="129" spans="1:20" s="184" customFormat="1" ht="15.75" customHeight="1" x14ac:dyDescent="0.25">
      <c r="A129" s="303"/>
      <c r="B129" s="307" t="s">
        <v>172</v>
      </c>
      <c r="C129"/>
      <c r="D129" s="212"/>
      <c r="E129" s="212"/>
      <c r="F129" s="212"/>
      <c r="G129" s="212"/>
      <c r="H129" s="212"/>
      <c r="I129" s="212"/>
      <c r="J129" s="212"/>
      <c r="K129" s="221"/>
      <c r="L129" s="212"/>
      <c r="M129" s="212"/>
      <c r="N129" s="212"/>
      <c r="O129" s="212"/>
      <c r="P129" s="212"/>
      <c r="Q129" s="212"/>
      <c r="R129" s="212"/>
      <c r="S129" s="212"/>
      <c r="T129" s="183">
        <f t="shared" ref="T129" si="7">SUM(D129:S129)</f>
        <v>0</v>
      </c>
    </row>
    <row r="130" spans="1:20" s="146" customFormat="1" ht="15.75" customHeight="1" x14ac:dyDescent="0.25">
      <c r="A130" s="304"/>
      <c r="B130" s="308"/>
      <c r="C130"/>
      <c r="D130" s="176"/>
      <c r="E130" s="176"/>
      <c r="F130" s="176"/>
      <c r="G130" s="176"/>
      <c r="H130" s="176"/>
      <c r="I130" s="176"/>
      <c r="J130" s="176"/>
      <c r="K130" s="180"/>
      <c r="L130" s="176"/>
      <c r="M130" s="176"/>
      <c r="N130" s="176"/>
      <c r="O130" s="176"/>
      <c r="P130" s="176"/>
      <c r="Q130" s="176"/>
      <c r="R130" s="176"/>
      <c r="S130" s="176"/>
      <c r="T130" s="151"/>
    </row>
    <row r="131" spans="1:20" s="184" customFormat="1" ht="15.75" customHeight="1" x14ac:dyDescent="0.25">
      <c r="A131" s="303" t="str">
        <f>Quantidades!A299</f>
        <v>5.4</v>
      </c>
      <c r="B131" s="297" t="str">
        <f>Quantidades!B299</f>
        <v>AUDIÊNCIA PÚBLICA</v>
      </c>
      <c r="C131"/>
      <c r="D131" s="212"/>
      <c r="E131" s="212"/>
      <c r="F131" s="212"/>
      <c r="G131" s="212"/>
      <c r="H131" s="212"/>
      <c r="I131" s="212"/>
      <c r="J131" s="212"/>
      <c r="K131" s="212"/>
      <c r="L131" s="219">
        <v>1</v>
      </c>
      <c r="M131" s="212"/>
      <c r="N131" s="212"/>
      <c r="O131" s="212"/>
      <c r="P131" s="212"/>
      <c r="Q131" s="212"/>
      <c r="R131" s="212"/>
      <c r="S131" s="212"/>
      <c r="T131" s="183">
        <f t="shared" si="6"/>
        <v>1</v>
      </c>
    </row>
    <row r="132" spans="1:20" s="188" customFormat="1" ht="15.75" customHeight="1" x14ac:dyDescent="0.25">
      <c r="A132" s="304"/>
      <c r="B132" s="298"/>
      <c r="C132"/>
      <c r="D132" s="187"/>
      <c r="E132" s="187"/>
      <c r="F132" s="187"/>
      <c r="G132" s="187"/>
      <c r="H132" s="187"/>
      <c r="I132" s="187"/>
      <c r="J132" s="187"/>
      <c r="K132" s="187"/>
      <c r="L132" s="220"/>
      <c r="M132" s="187"/>
      <c r="N132" s="187"/>
      <c r="O132" s="187"/>
      <c r="P132" s="187"/>
      <c r="Q132" s="187"/>
      <c r="R132" s="187"/>
      <c r="S132" s="187"/>
      <c r="T132" s="202"/>
    </row>
    <row r="133" spans="1:20" s="146" customFormat="1" ht="15.75" customHeight="1" x14ac:dyDescent="0.25">
      <c r="A133" s="303" t="str">
        <f>Quantidades!A301</f>
        <v>5.5</v>
      </c>
      <c r="B133" s="297" t="str">
        <f>Quantidades!B301</f>
        <v>RELATÓRIO DE COMPLEMENTAÇÕES AO ESTUDO AMBIENTAL E CONSULTORIA ESPECIALIZADA EM SUSTENTABILIDADE E GESTÃO DE PASSIVOS AMBIENTAIS</v>
      </c>
      <c r="C133"/>
      <c r="D133" s="153"/>
      <c r="E133" s="153"/>
      <c r="F133" s="153"/>
      <c r="G133" s="153"/>
      <c r="H133" s="153"/>
      <c r="I133" s="153"/>
      <c r="J133" s="153"/>
      <c r="K133" s="153"/>
      <c r="L133" s="154">
        <v>0.5</v>
      </c>
      <c r="M133" s="154">
        <v>0.5</v>
      </c>
      <c r="N133" s="153"/>
      <c r="O133" s="153"/>
      <c r="P133" s="153"/>
      <c r="Q133" s="153"/>
      <c r="R133" s="153"/>
      <c r="S133" s="153"/>
      <c r="T133" s="150">
        <f t="shared" si="6"/>
        <v>1</v>
      </c>
    </row>
    <row r="134" spans="1:20" s="188" customFormat="1" ht="15.75" customHeight="1" x14ac:dyDescent="0.25">
      <c r="A134" s="304"/>
      <c r="B134" s="298"/>
      <c r="C134"/>
      <c r="D134" s="187"/>
      <c r="E134" s="187"/>
      <c r="F134" s="187"/>
      <c r="G134" s="187"/>
      <c r="H134" s="187"/>
      <c r="I134" s="187"/>
      <c r="J134" s="187"/>
      <c r="K134" s="187"/>
      <c r="L134" s="220"/>
      <c r="M134" s="220"/>
      <c r="N134" s="187"/>
      <c r="O134" s="187"/>
      <c r="P134" s="187"/>
      <c r="Q134" s="187"/>
      <c r="R134" s="187"/>
      <c r="S134" s="187"/>
      <c r="T134" s="202"/>
    </row>
    <row r="135" spans="1:20" s="184" customFormat="1" ht="15.75" customHeight="1" x14ac:dyDescent="0.25">
      <c r="A135" s="303"/>
      <c r="B135" s="307" t="s">
        <v>174</v>
      </c>
      <c r="C135"/>
      <c r="D135" s="212"/>
      <c r="E135" s="212"/>
      <c r="F135" s="212"/>
      <c r="G135" s="212"/>
      <c r="H135" s="212"/>
      <c r="I135" s="212"/>
      <c r="J135" s="212"/>
      <c r="K135" s="212"/>
      <c r="L135" s="212"/>
      <c r="M135" s="212"/>
      <c r="N135" s="221"/>
      <c r="O135" s="212"/>
      <c r="P135" s="212"/>
      <c r="Q135" s="212"/>
      <c r="R135" s="212"/>
      <c r="S135" s="212"/>
      <c r="T135" s="183">
        <f t="shared" si="6"/>
        <v>0</v>
      </c>
    </row>
    <row r="136" spans="1:20" s="188" customFormat="1" ht="15.75" customHeight="1" x14ac:dyDescent="0.25">
      <c r="A136" s="304"/>
      <c r="B136" s="308"/>
      <c r="C136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222"/>
      <c r="O136" s="187"/>
      <c r="P136" s="187"/>
      <c r="Q136" s="187"/>
      <c r="R136" s="187"/>
      <c r="S136" s="187"/>
      <c r="T136" s="202"/>
    </row>
    <row r="137" spans="1:20" s="184" customFormat="1" ht="15.75" customHeight="1" x14ac:dyDescent="0.25">
      <c r="A137" s="303" t="str">
        <f>Quantidades!A309</f>
        <v>5.6</v>
      </c>
      <c r="B137" s="297" t="str">
        <f>Quantidades!B309</f>
        <v>PLANO BÁSICO AMBIENTAL - PBA</v>
      </c>
      <c r="C137"/>
      <c r="D137" s="212"/>
      <c r="E137" s="212"/>
      <c r="F137" s="212"/>
      <c r="G137" s="212"/>
      <c r="H137" s="212"/>
      <c r="I137" s="212"/>
      <c r="J137" s="212"/>
      <c r="K137" s="212"/>
      <c r="L137" s="212"/>
      <c r="M137" s="212"/>
      <c r="N137" s="212"/>
      <c r="O137" s="219">
        <v>0.5</v>
      </c>
      <c r="P137" s="219">
        <v>0.5</v>
      </c>
      <c r="Q137" s="212"/>
      <c r="R137" s="212"/>
      <c r="S137" s="212"/>
      <c r="T137" s="183">
        <f t="shared" si="6"/>
        <v>1</v>
      </c>
    </row>
    <row r="138" spans="1:20" s="188" customFormat="1" ht="15.75" customHeight="1" x14ac:dyDescent="0.25">
      <c r="A138" s="304"/>
      <c r="B138" s="298"/>
      <c r="C138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220"/>
      <c r="P138" s="220"/>
      <c r="Q138" s="187"/>
      <c r="R138" s="187"/>
      <c r="S138" s="187"/>
      <c r="T138" s="202"/>
    </row>
    <row r="139" spans="1:20" s="184" customFormat="1" ht="15.75" customHeight="1" x14ac:dyDescent="0.25">
      <c r="A139" s="303" t="str">
        <f>Quantidades!A311</f>
        <v>5.7</v>
      </c>
      <c r="B139" s="297" t="str">
        <f>Quantidades!B311</f>
        <v>RELATÓRIO DE SOLICITAÇÃO DE LAI</v>
      </c>
      <c r="C139"/>
      <c r="D139" s="212"/>
      <c r="E139" s="212"/>
      <c r="F139" s="212"/>
      <c r="G139" s="212"/>
      <c r="H139" s="212"/>
      <c r="I139" s="212"/>
      <c r="J139" s="212"/>
      <c r="K139" s="212"/>
      <c r="L139" s="212"/>
      <c r="M139" s="212"/>
      <c r="N139" s="212"/>
      <c r="O139" s="219">
        <v>0.5</v>
      </c>
      <c r="P139" s="219">
        <v>0.5</v>
      </c>
      <c r="Q139" s="212"/>
      <c r="R139" s="212"/>
      <c r="S139" s="212"/>
      <c r="T139" s="183">
        <f t="shared" si="6"/>
        <v>1</v>
      </c>
    </row>
    <row r="140" spans="1:20" s="188" customFormat="1" ht="15.75" customHeight="1" x14ac:dyDescent="0.25">
      <c r="A140" s="304"/>
      <c r="B140" s="298"/>
      <c r="C140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220"/>
      <c r="P140" s="220"/>
      <c r="Q140" s="187"/>
      <c r="R140" s="187"/>
      <c r="S140" s="187"/>
      <c r="T140" s="202"/>
    </row>
    <row r="141" spans="1:20" s="184" customFormat="1" ht="15.75" customHeight="1" x14ac:dyDescent="0.25">
      <c r="A141" s="303"/>
      <c r="B141" s="307" t="s">
        <v>172</v>
      </c>
      <c r="C141"/>
      <c r="D141" s="212"/>
      <c r="E141" s="212"/>
      <c r="F141" s="212"/>
      <c r="G141" s="212"/>
      <c r="H141" s="212"/>
      <c r="I141" s="212"/>
      <c r="J141" s="212"/>
      <c r="K141" s="212"/>
      <c r="L141" s="212"/>
      <c r="M141" s="212"/>
      <c r="N141" s="212"/>
      <c r="O141" s="212"/>
      <c r="P141" s="212"/>
      <c r="Q141" s="221"/>
      <c r="R141" s="212"/>
      <c r="S141" s="223"/>
      <c r="T141" s="183">
        <f t="shared" ref="T141" si="8">SUM(D141:S141)</f>
        <v>0</v>
      </c>
    </row>
    <row r="142" spans="1:20" s="188" customFormat="1" ht="15.75" customHeight="1" x14ac:dyDescent="0.25">
      <c r="A142" s="304"/>
      <c r="B142" s="308"/>
      <c r="C142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  <c r="P142" s="187"/>
      <c r="Q142" s="222"/>
      <c r="R142" s="187"/>
      <c r="S142" s="224"/>
      <c r="T142" s="202"/>
    </row>
    <row r="143" spans="1:20" s="184" customFormat="1" ht="15.75" customHeight="1" x14ac:dyDescent="0.25">
      <c r="A143" s="303" t="str">
        <f>Quantidades!A313</f>
        <v>5.8</v>
      </c>
      <c r="B143" s="297" t="str">
        <f>Quantidades!B313</f>
        <v>RELATÓRIO DE COMPLEMENTAÇÃO À SOLICITAÇÃO DE LAI</v>
      </c>
      <c r="C143"/>
      <c r="D143" s="212"/>
      <c r="E143" s="212"/>
      <c r="F143" s="212"/>
      <c r="G143" s="212"/>
      <c r="H143" s="212"/>
      <c r="I143" s="212"/>
      <c r="J143" s="212"/>
      <c r="K143" s="212"/>
      <c r="L143" s="212"/>
      <c r="M143" s="212"/>
      <c r="N143" s="212"/>
      <c r="O143" s="212"/>
      <c r="P143" s="212"/>
      <c r="Q143" s="212"/>
      <c r="R143" s="219">
        <v>1</v>
      </c>
      <c r="S143" s="223"/>
      <c r="T143" s="183">
        <f t="shared" si="6"/>
        <v>1</v>
      </c>
    </row>
    <row r="144" spans="1:20" s="188" customFormat="1" ht="15.75" customHeight="1" x14ac:dyDescent="0.25">
      <c r="A144" s="304"/>
      <c r="B144" s="298"/>
      <c r="C144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  <c r="P144" s="187"/>
      <c r="Q144" s="187"/>
      <c r="R144" s="220"/>
      <c r="S144" s="224"/>
      <c r="T144" s="202"/>
    </row>
    <row r="145" spans="1:20" s="184" customFormat="1" ht="15.75" customHeight="1" x14ac:dyDescent="0.25">
      <c r="A145" s="303"/>
      <c r="B145" s="307" t="s">
        <v>175</v>
      </c>
      <c r="C145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221"/>
      <c r="T145" s="183">
        <f t="shared" ref="T145" si="9">SUM(D145:S145)</f>
        <v>0</v>
      </c>
    </row>
    <row r="146" spans="1:20" s="188" customFormat="1" ht="15.75" customHeight="1" x14ac:dyDescent="0.25">
      <c r="A146" s="304"/>
      <c r="B146" s="308"/>
      <c r="C146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222"/>
      <c r="T146" s="202"/>
    </row>
    <row r="147" spans="1:20" s="184" customFormat="1" ht="15.75" customHeight="1" x14ac:dyDescent="0.25">
      <c r="A147" s="303" t="s">
        <v>162</v>
      </c>
      <c r="B147" s="297" t="str">
        <f>Quantidades!B321</f>
        <v>PROJETO DE MANEJO ARBÓREO (TCA)</v>
      </c>
      <c r="C147"/>
      <c r="D147" s="212"/>
      <c r="E147" s="212"/>
      <c r="F147" s="212"/>
      <c r="G147" s="212"/>
      <c r="H147" s="212"/>
      <c r="I147" s="219">
        <v>0.5</v>
      </c>
      <c r="J147" s="219">
        <v>0.5</v>
      </c>
      <c r="K147" s="212"/>
      <c r="L147" s="212"/>
      <c r="M147" s="212"/>
      <c r="N147" s="212"/>
      <c r="O147" s="212"/>
      <c r="P147" s="212"/>
      <c r="Q147" s="212"/>
      <c r="R147" s="212"/>
      <c r="S147" s="223"/>
      <c r="T147" s="183">
        <f t="shared" si="6"/>
        <v>1</v>
      </c>
    </row>
    <row r="148" spans="1:20" s="188" customFormat="1" ht="15.75" customHeight="1" x14ac:dyDescent="0.25">
      <c r="A148" s="304"/>
      <c r="B148" s="298"/>
      <c r="C148"/>
      <c r="D148" s="187"/>
      <c r="E148" s="187"/>
      <c r="F148" s="187"/>
      <c r="G148" s="187"/>
      <c r="H148" s="187"/>
      <c r="I148" s="220"/>
      <c r="J148" s="220"/>
      <c r="K148" s="187"/>
      <c r="L148" s="187"/>
      <c r="M148" s="187"/>
      <c r="N148" s="187"/>
      <c r="O148" s="187"/>
      <c r="P148" s="187"/>
      <c r="Q148" s="187"/>
      <c r="R148" s="187"/>
      <c r="S148" s="224"/>
      <c r="T148" s="202"/>
    </row>
    <row r="149" spans="1:20" s="184" customFormat="1" ht="15.75" customHeight="1" x14ac:dyDescent="0.25">
      <c r="A149" s="303"/>
      <c r="B149" s="307" t="s">
        <v>176</v>
      </c>
      <c r="C149"/>
      <c r="D149" s="212"/>
      <c r="E149" s="212"/>
      <c r="F149" s="212"/>
      <c r="G149" s="212"/>
      <c r="H149" s="212"/>
      <c r="I149" s="212"/>
      <c r="J149" s="212"/>
      <c r="K149" s="221"/>
      <c r="L149" s="212"/>
      <c r="M149" s="212"/>
      <c r="N149" s="212"/>
      <c r="O149" s="212"/>
      <c r="P149" s="212"/>
      <c r="Q149" s="212"/>
      <c r="R149" s="212"/>
      <c r="S149" s="223"/>
      <c r="T149" s="183">
        <f t="shared" ref="T149" si="10">SUM(D149:S149)</f>
        <v>0</v>
      </c>
    </row>
    <row r="150" spans="1:20" s="188" customFormat="1" ht="15.75" customHeight="1" x14ac:dyDescent="0.25">
      <c r="A150" s="304"/>
      <c r="B150" s="308"/>
      <c r="C150"/>
      <c r="D150" s="187"/>
      <c r="E150" s="187"/>
      <c r="F150" s="187"/>
      <c r="G150" s="187"/>
      <c r="H150" s="187"/>
      <c r="I150" s="187"/>
      <c r="J150" s="187"/>
      <c r="K150" s="222"/>
      <c r="L150" s="187"/>
      <c r="M150" s="187"/>
      <c r="N150" s="187"/>
      <c r="O150" s="187"/>
      <c r="P150" s="187"/>
      <c r="Q150" s="187"/>
      <c r="R150" s="187"/>
      <c r="S150" s="224"/>
      <c r="T150" s="202"/>
    </row>
    <row r="151" spans="1:20" s="184" customFormat="1" ht="15.75" customHeight="1" x14ac:dyDescent="0.25">
      <c r="A151" s="303" t="str">
        <f>Quantidades!A323</f>
        <v>5.10</v>
      </c>
      <c r="B151" s="297" t="str">
        <f>Quantidades!B323</f>
        <v>GERENCIAMENTO DE ÁREAS CONTAMINADAS</v>
      </c>
      <c r="C151"/>
      <c r="D151" s="212"/>
      <c r="E151" s="219">
        <v>0.1</v>
      </c>
      <c r="F151" s="219">
        <v>0.1</v>
      </c>
      <c r="G151" s="219">
        <v>0.1</v>
      </c>
      <c r="H151" s="219">
        <v>0.1</v>
      </c>
      <c r="I151" s="219">
        <v>0.1</v>
      </c>
      <c r="J151" s="219">
        <v>0.1</v>
      </c>
      <c r="K151" s="219">
        <v>0.1</v>
      </c>
      <c r="L151" s="219">
        <v>0.1</v>
      </c>
      <c r="M151" s="219">
        <v>0.1</v>
      </c>
      <c r="N151" s="219">
        <v>0.1</v>
      </c>
      <c r="O151" s="212"/>
      <c r="P151" s="212"/>
      <c r="Q151" s="212"/>
      <c r="R151" s="212"/>
      <c r="S151" s="223"/>
      <c r="T151" s="183">
        <f t="shared" ref="T151" si="11">SUM(D151:S151)</f>
        <v>0.99999999999999989</v>
      </c>
    </row>
    <row r="152" spans="1:20" s="188" customFormat="1" ht="15.75" customHeight="1" x14ac:dyDescent="0.25">
      <c r="A152" s="304"/>
      <c r="B152" s="298"/>
      <c r="C152"/>
      <c r="D152" s="187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187"/>
      <c r="P152" s="187"/>
      <c r="Q152" s="187"/>
      <c r="R152" s="187"/>
      <c r="S152" s="224"/>
      <c r="T152" s="202"/>
    </row>
    <row r="153" spans="1:20" s="27" customFormat="1" ht="5.0999999999999996" customHeight="1" x14ac:dyDescent="0.25">
      <c r="A153" s="29"/>
      <c r="C153"/>
      <c r="D153" s="173"/>
      <c r="E153" s="147"/>
      <c r="F153" s="30"/>
      <c r="G153" s="148"/>
      <c r="T153" s="173"/>
    </row>
    <row r="154" spans="1:20" s="285" customFormat="1" ht="30" customHeight="1" x14ac:dyDescent="0.25">
      <c r="A154" s="290" t="s">
        <v>3830</v>
      </c>
      <c r="B154" s="290" t="s">
        <v>3831</v>
      </c>
      <c r="C154"/>
      <c r="D154" s="291"/>
      <c r="E154" s="292"/>
      <c r="F154" s="293"/>
      <c r="G154" s="293"/>
      <c r="H154" s="293"/>
      <c r="I154" s="293"/>
      <c r="J154" s="293"/>
      <c r="K154" s="293"/>
      <c r="L154" s="293"/>
      <c r="M154" s="293"/>
      <c r="N154" s="293"/>
      <c r="O154" s="293"/>
      <c r="P154" s="293"/>
      <c r="Q154" s="293"/>
      <c r="R154" s="293"/>
      <c r="S154" s="293"/>
      <c r="T154" s="288"/>
    </row>
    <row r="155" spans="1:20" s="27" customFormat="1" ht="5.0999999999999996" customHeight="1" x14ac:dyDescent="0.25">
      <c r="A155" s="29"/>
      <c r="C155"/>
      <c r="D155" s="173"/>
      <c r="E155" s="147"/>
      <c r="F155" s="30"/>
      <c r="G155" s="148"/>
      <c r="T155" s="173"/>
    </row>
    <row r="156" spans="1:20" s="226" customFormat="1" ht="30" customHeight="1" x14ac:dyDescent="0.25">
      <c r="A156" s="225"/>
      <c r="C156"/>
      <c r="D156" s="195">
        <v>1</v>
      </c>
      <c r="E156" s="195">
        <v>2</v>
      </c>
      <c r="F156" s="195">
        <v>3</v>
      </c>
      <c r="G156" s="195">
        <v>4</v>
      </c>
      <c r="H156" s="195">
        <v>5</v>
      </c>
      <c r="I156" s="195">
        <v>6</v>
      </c>
      <c r="J156" s="195">
        <v>7</v>
      </c>
      <c r="K156" s="195">
        <v>8</v>
      </c>
      <c r="L156" s="195">
        <v>9</v>
      </c>
      <c r="M156" s="195">
        <v>10</v>
      </c>
      <c r="N156" s="195">
        <v>11</v>
      </c>
      <c r="O156" s="195">
        <v>12</v>
      </c>
      <c r="P156" s="195">
        <v>13</v>
      </c>
      <c r="Q156" s="195">
        <v>14</v>
      </c>
      <c r="R156" s="195">
        <v>15</v>
      </c>
      <c r="S156" s="195">
        <v>16</v>
      </c>
      <c r="T156" s="237" t="s">
        <v>177</v>
      </c>
    </row>
    <row r="157" spans="1:20" s="229" customFormat="1" ht="5.0999999999999996" customHeight="1" thickBot="1" x14ac:dyDescent="0.3">
      <c r="A157" s="233"/>
      <c r="C157"/>
    </row>
    <row r="158" spans="1:20" s="227" customFormat="1" ht="30" customHeight="1" x14ac:dyDescent="0.25">
      <c r="A158" s="172"/>
      <c r="B158" s="171" t="s">
        <v>178</v>
      </c>
      <c r="C158"/>
      <c r="D158" s="228">
        <v>6.8695766312657822E-2</v>
      </c>
      <c r="E158" s="228">
        <v>0.12711883701998869</v>
      </c>
      <c r="F158" s="228">
        <v>0.1414499734985952</v>
      </c>
      <c r="G158" s="228">
        <v>8.4785599879095466E-2</v>
      </c>
      <c r="H158" s="228">
        <v>6.5454728521957495E-2</v>
      </c>
      <c r="I158" s="228">
        <v>6.7159094680632109E-2</v>
      </c>
      <c r="J158" s="228">
        <v>1.5443040272453528E-2</v>
      </c>
      <c r="K158" s="228">
        <v>3.2775187438729862E-2</v>
      </c>
      <c r="L158" s="228">
        <v>6.8098085462617489E-2</v>
      </c>
      <c r="M158" s="228">
        <v>9.188988896923582E-2</v>
      </c>
      <c r="N158" s="228">
        <v>6.4261367101157013E-2</v>
      </c>
      <c r="O158" s="228">
        <v>6.679628516829697E-2</v>
      </c>
      <c r="P158" s="228">
        <v>6.679628516829697E-2</v>
      </c>
      <c r="Q158" s="228">
        <v>0</v>
      </c>
      <c r="R158" s="228">
        <v>3.9275860506285599E-2</v>
      </c>
      <c r="S158" s="228">
        <v>0</v>
      </c>
      <c r="T158" s="171"/>
    </row>
    <row r="159" spans="1:20" s="231" customFormat="1" ht="30" customHeight="1" thickBot="1" x14ac:dyDescent="0.3">
      <c r="A159" s="234"/>
      <c r="B159" s="248" t="s">
        <v>179</v>
      </c>
      <c r="C159"/>
      <c r="D159" s="230">
        <f>D158</f>
        <v>6.8695766312657822E-2</v>
      </c>
      <c r="E159" s="230">
        <f>E158+D159</f>
        <v>0.1958146033326465</v>
      </c>
      <c r="F159" s="230">
        <f t="shared" ref="F159:S159" si="12">F158+E159</f>
        <v>0.33726457683124167</v>
      </c>
      <c r="G159" s="230">
        <f t="shared" si="12"/>
        <v>0.42205017671033712</v>
      </c>
      <c r="H159" s="230">
        <f t="shared" si="12"/>
        <v>0.48750490523229462</v>
      </c>
      <c r="I159" s="230">
        <f t="shared" si="12"/>
        <v>0.5546639999129267</v>
      </c>
      <c r="J159" s="230">
        <f t="shared" si="12"/>
        <v>0.57010704018538028</v>
      </c>
      <c r="K159" s="230">
        <f t="shared" si="12"/>
        <v>0.60288222762411015</v>
      </c>
      <c r="L159" s="230">
        <f t="shared" si="12"/>
        <v>0.67098031308672768</v>
      </c>
      <c r="M159" s="230">
        <f t="shared" si="12"/>
        <v>0.76287020205596345</v>
      </c>
      <c r="N159" s="230">
        <f t="shared" si="12"/>
        <v>0.82713156915712049</v>
      </c>
      <c r="O159" s="230">
        <f t="shared" si="12"/>
        <v>0.89392785432541744</v>
      </c>
      <c r="P159" s="230">
        <f t="shared" si="12"/>
        <v>0.96072413949371438</v>
      </c>
      <c r="Q159" s="230">
        <f t="shared" si="12"/>
        <v>0.96072413949371438</v>
      </c>
      <c r="R159" s="230">
        <f t="shared" si="12"/>
        <v>1</v>
      </c>
      <c r="S159" s="230">
        <f t="shared" si="12"/>
        <v>1</v>
      </c>
      <c r="T159" s="171"/>
    </row>
  </sheetData>
  <mergeCells count="135">
    <mergeCell ref="A1:B1"/>
    <mergeCell ref="B141:B142"/>
    <mergeCell ref="A29:A30"/>
    <mergeCell ref="B29:B30"/>
    <mergeCell ref="A84:A85"/>
    <mergeCell ref="B84:B85"/>
    <mergeCell ref="A108:A109"/>
    <mergeCell ref="A110:A111"/>
    <mergeCell ref="A112:A113"/>
    <mergeCell ref="A73:A74"/>
    <mergeCell ref="A75:A76"/>
    <mergeCell ref="A80:A81"/>
    <mergeCell ref="A82:A83"/>
    <mergeCell ref="A86:A87"/>
    <mergeCell ref="A88:A89"/>
    <mergeCell ref="A90:A91"/>
    <mergeCell ref="A92:A93"/>
    <mergeCell ref="A94:A95"/>
    <mergeCell ref="A55:A56"/>
    <mergeCell ref="A57:A58"/>
    <mergeCell ref="A127:A128"/>
    <mergeCell ref="A131:A132"/>
    <mergeCell ref="A133:A134"/>
    <mergeCell ref="A137:A138"/>
    <mergeCell ref="A149:A150"/>
    <mergeCell ref="A145:A146"/>
    <mergeCell ref="B145:B146"/>
    <mergeCell ref="B17:B18"/>
    <mergeCell ref="A43:A44"/>
    <mergeCell ref="B43:B44"/>
    <mergeCell ref="A143:A144"/>
    <mergeCell ref="A123:A124"/>
    <mergeCell ref="B123:B124"/>
    <mergeCell ref="A135:A136"/>
    <mergeCell ref="B135:B136"/>
    <mergeCell ref="A96:A97"/>
    <mergeCell ref="A98:A99"/>
    <mergeCell ref="A100:A101"/>
    <mergeCell ref="A102:A103"/>
    <mergeCell ref="A104:A105"/>
    <mergeCell ref="A106:A107"/>
    <mergeCell ref="A141:A142"/>
    <mergeCell ref="A147:A148"/>
    <mergeCell ref="B147:B148"/>
    <mergeCell ref="A114:A115"/>
    <mergeCell ref="A116:A117"/>
    <mergeCell ref="A121:A122"/>
    <mergeCell ref="A125:A126"/>
    <mergeCell ref="A139:A140"/>
    <mergeCell ref="A129:A130"/>
    <mergeCell ref="B129:B130"/>
    <mergeCell ref="A59:A60"/>
    <mergeCell ref="A61:A62"/>
    <mergeCell ref="A63:A64"/>
    <mergeCell ref="A65:A66"/>
    <mergeCell ref="A67:A68"/>
    <mergeCell ref="A69:A70"/>
    <mergeCell ref="A71:A72"/>
    <mergeCell ref="A34:A35"/>
    <mergeCell ref="A39:A40"/>
    <mergeCell ref="A41:A42"/>
    <mergeCell ref="A45:A46"/>
    <mergeCell ref="A47:A48"/>
    <mergeCell ref="A49:A50"/>
    <mergeCell ref="A51:A52"/>
    <mergeCell ref="A53:A54"/>
    <mergeCell ref="A4:A5"/>
    <mergeCell ref="A11:A12"/>
    <mergeCell ref="A13:A14"/>
    <mergeCell ref="A15:A16"/>
    <mergeCell ref="A19:A20"/>
    <mergeCell ref="A21:A22"/>
    <mergeCell ref="A23:A24"/>
    <mergeCell ref="A25:A26"/>
    <mergeCell ref="A27:A28"/>
    <mergeCell ref="A17:A18"/>
    <mergeCell ref="A7:B7"/>
    <mergeCell ref="B143:B144"/>
    <mergeCell ref="B125:B126"/>
    <mergeCell ref="B149:B150"/>
    <mergeCell ref="B110:B111"/>
    <mergeCell ref="B106:B107"/>
    <mergeCell ref="B98:B99"/>
    <mergeCell ref="B94:B95"/>
    <mergeCell ref="B104:B105"/>
    <mergeCell ref="B102:B103"/>
    <mergeCell ref="B100:B101"/>
    <mergeCell ref="B108:B109"/>
    <mergeCell ref="B121:B122"/>
    <mergeCell ref="B114:B115"/>
    <mergeCell ref="B116:B117"/>
    <mergeCell ref="B112:B113"/>
    <mergeCell ref="B127:B128"/>
    <mergeCell ref="B131:B132"/>
    <mergeCell ref="B133:B134"/>
    <mergeCell ref="B137:B138"/>
    <mergeCell ref="B139:B140"/>
    <mergeCell ref="A151:A152"/>
    <mergeCell ref="B151:B152"/>
    <mergeCell ref="B13:B14"/>
    <mergeCell ref="B15:B16"/>
    <mergeCell ref="B19:B20"/>
    <mergeCell ref="B21:B22"/>
    <mergeCell ref="B23:B24"/>
    <mergeCell ref="B27:B28"/>
    <mergeCell ref="B47:B48"/>
    <mergeCell ref="B57:B58"/>
    <mergeCell ref="B63:B64"/>
    <mergeCell ref="B69:B70"/>
    <mergeCell ref="B55:B56"/>
    <mergeCell ref="B34:B35"/>
    <mergeCell ref="B53:B54"/>
    <mergeCell ref="B75:B76"/>
    <mergeCell ref="B71:B72"/>
    <mergeCell ref="B73:B74"/>
    <mergeCell ref="B80:B81"/>
    <mergeCell ref="B61:B62"/>
    <mergeCell ref="B82:B83"/>
    <mergeCell ref="B90:B91"/>
    <mergeCell ref="B92:B93"/>
    <mergeCell ref="B88:B89"/>
    <mergeCell ref="D4:T4"/>
    <mergeCell ref="B96:B97"/>
    <mergeCell ref="B4:B5"/>
    <mergeCell ref="B11:B12"/>
    <mergeCell ref="B45:B46"/>
    <mergeCell ref="B39:B40"/>
    <mergeCell ref="B41:B42"/>
    <mergeCell ref="B49:B50"/>
    <mergeCell ref="B59:B60"/>
    <mergeCell ref="B51:B52"/>
    <mergeCell ref="B25:B26"/>
    <mergeCell ref="B67:B68"/>
    <mergeCell ref="B65:B66"/>
    <mergeCell ref="B86:B87"/>
  </mergeCells>
  <printOptions horizontalCentered="1"/>
  <pageMargins left="0.23622047244094491" right="0.23622047244094491" top="0.74803149606299213" bottom="0.74803149606299213" header="0.31496062992125984" footer="0.31496062992125984"/>
  <pageSetup paperSize="66" scale="37" fitToHeight="2" orientation="landscape" r:id="rId1"/>
  <rowBreaks count="1" manualBreakCount="1">
    <brk id="76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041C0-4263-4046-B4E0-E91978CD1CAC}">
  <dimension ref="A1:Z1001"/>
  <sheetViews>
    <sheetView workbookViewId="0"/>
  </sheetViews>
  <sheetFormatPr defaultColWidth="14.42578125" defaultRowHeight="15" x14ac:dyDescent="0.25"/>
  <cols>
    <col min="1" max="1" width="2.85546875" customWidth="1"/>
    <col min="2" max="2" width="14.28515625" customWidth="1"/>
    <col min="3" max="3" width="28.42578125" customWidth="1"/>
    <col min="4" max="4" width="18.42578125" customWidth="1"/>
    <col min="5" max="5" width="17.140625" customWidth="1"/>
    <col min="6" max="6" width="4.28515625" customWidth="1"/>
    <col min="7" max="7" width="5.140625" customWidth="1"/>
    <col min="8" max="26" width="9.140625" customWidth="1"/>
  </cols>
  <sheetData>
    <row r="1" spans="1:26" ht="20.25" customHeight="1" x14ac:dyDescent="0.25">
      <c r="A1" s="252"/>
      <c r="B1" s="317" t="s">
        <v>3825</v>
      </c>
      <c r="C1" s="317"/>
      <c r="D1" s="317"/>
      <c r="E1" s="317"/>
      <c r="F1" s="317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</row>
    <row r="2" spans="1:26" ht="20.25" customHeight="1" thickBot="1" x14ac:dyDescent="0.3">
      <c r="A2" s="252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</row>
    <row r="3" spans="1:26" ht="20.25" customHeight="1" thickBot="1" x14ac:dyDescent="0.3">
      <c r="A3" s="252"/>
      <c r="B3" s="318" t="s">
        <v>3814</v>
      </c>
      <c r="C3" s="319"/>
      <c r="D3" s="319"/>
      <c r="E3" s="319"/>
      <c r="F3" s="320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</row>
    <row r="4" spans="1:26" ht="20.25" customHeight="1" thickBot="1" x14ac:dyDescent="0.3">
      <c r="A4" s="252"/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</row>
    <row r="5" spans="1:26" ht="20.25" customHeight="1" thickBot="1" x14ac:dyDescent="0.3">
      <c r="A5" s="252"/>
      <c r="B5" s="253" t="s">
        <v>3815</v>
      </c>
      <c r="C5" s="254" t="s">
        <v>3816</v>
      </c>
      <c r="D5" s="254"/>
      <c r="E5" s="255" t="s">
        <v>3827</v>
      </c>
      <c r="F5" s="256" t="s">
        <v>37</v>
      </c>
      <c r="G5" s="257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</row>
    <row r="6" spans="1:26" ht="20.25" customHeight="1" thickBot="1" x14ac:dyDescent="0.3">
      <c r="A6" s="252"/>
      <c r="B6" s="317"/>
      <c r="C6" s="321"/>
      <c r="D6" s="321"/>
      <c r="E6" s="258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</row>
    <row r="7" spans="1:26" ht="20.25" customHeight="1" thickBot="1" x14ac:dyDescent="0.3">
      <c r="A7" s="252"/>
      <c r="B7" s="253" t="s">
        <v>3817</v>
      </c>
      <c r="C7" s="254" t="s">
        <v>3818</v>
      </c>
      <c r="D7" s="254"/>
      <c r="E7" s="255" t="s">
        <v>3827</v>
      </c>
      <c r="F7" s="256" t="s">
        <v>37</v>
      </c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R7" s="252"/>
      <c r="S7" s="252"/>
      <c r="T7" s="252"/>
      <c r="U7" s="252"/>
      <c r="V7" s="252"/>
      <c r="W7" s="252"/>
      <c r="X7" s="252"/>
      <c r="Y7" s="252"/>
      <c r="Z7" s="252"/>
    </row>
    <row r="8" spans="1:26" ht="20.25" customHeight="1" thickBot="1" x14ac:dyDescent="0.3">
      <c r="A8" s="252"/>
      <c r="B8" s="322"/>
      <c r="C8" s="321"/>
      <c r="D8" s="321"/>
      <c r="E8" s="259"/>
      <c r="F8" s="252"/>
      <c r="G8" s="257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</row>
    <row r="9" spans="1:26" ht="20.25" customHeight="1" x14ac:dyDescent="0.25">
      <c r="A9" s="252"/>
      <c r="B9" s="260" t="s">
        <v>3819</v>
      </c>
      <c r="C9" s="261" t="s">
        <v>3820</v>
      </c>
      <c r="D9" s="262" t="s">
        <v>3821</v>
      </c>
      <c r="E9" s="263" t="s">
        <v>3827</v>
      </c>
      <c r="F9" s="264" t="s">
        <v>37</v>
      </c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2"/>
      <c r="W9" s="252"/>
      <c r="X9" s="252"/>
      <c r="Y9" s="252"/>
      <c r="Z9" s="252"/>
    </row>
    <row r="10" spans="1:26" ht="20.25" customHeight="1" x14ac:dyDescent="0.25">
      <c r="A10" s="252"/>
      <c r="B10" s="265"/>
      <c r="C10" s="252"/>
      <c r="D10" s="252" t="s">
        <v>3822</v>
      </c>
      <c r="E10" s="259" t="s">
        <v>3827</v>
      </c>
      <c r="F10" s="266" t="s">
        <v>37</v>
      </c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</row>
    <row r="11" spans="1:26" ht="20.25" customHeight="1" x14ac:dyDescent="0.25">
      <c r="A11" s="252"/>
      <c r="B11" s="265"/>
      <c r="C11" s="252"/>
      <c r="D11" s="252" t="s">
        <v>3823</v>
      </c>
      <c r="E11" s="259" t="s">
        <v>3827</v>
      </c>
      <c r="F11" s="266" t="s">
        <v>37</v>
      </c>
      <c r="G11" s="257"/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  <c r="Z11" s="252"/>
    </row>
    <row r="12" spans="1:26" ht="20.25" customHeight="1" thickBot="1" x14ac:dyDescent="0.3">
      <c r="A12" s="252"/>
      <c r="B12" s="267"/>
      <c r="C12" s="268"/>
      <c r="D12" s="268"/>
      <c r="E12" s="269" t="s">
        <v>3827</v>
      </c>
      <c r="F12" s="270" t="s">
        <v>37</v>
      </c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</row>
    <row r="13" spans="1:26" ht="20.25" customHeight="1" thickBot="1" x14ac:dyDescent="0.3">
      <c r="A13" s="252"/>
      <c r="B13" s="252"/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</row>
    <row r="14" spans="1:26" ht="20.25" customHeight="1" thickBot="1" x14ac:dyDescent="0.3">
      <c r="A14" s="252"/>
      <c r="B14" s="323" t="s">
        <v>3824</v>
      </c>
      <c r="C14" s="319"/>
      <c r="D14" s="319"/>
      <c r="E14" s="319"/>
      <c r="F14" s="320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</row>
    <row r="15" spans="1:26" ht="20.25" customHeight="1" thickBot="1" x14ac:dyDescent="0.3">
      <c r="A15" s="252"/>
      <c r="B15" s="252"/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</row>
    <row r="16" spans="1:26" ht="20.25" customHeight="1" thickBot="1" x14ac:dyDescent="0.3">
      <c r="A16" s="252"/>
      <c r="B16" s="271"/>
      <c r="C16" s="272"/>
      <c r="D16" s="272"/>
      <c r="E16" s="272"/>
      <c r="F16" s="273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</row>
    <row r="17" spans="1:26" ht="20.25" customHeight="1" thickBot="1" x14ac:dyDescent="0.3">
      <c r="A17" s="252"/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  <c r="Z17" s="252"/>
    </row>
    <row r="18" spans="1:26" ht="20.25" customHeight="1" thickBot="1" x14ac:dyDescent="0.3">
      <c r="A18" s="252"/>
      <c r="B18" s="271"/>
      <c r="C18" s="274" t="s">
        <v>3825</v>
      </c>
      <c r="D18" s="254" t="s">
        <v>3826</v>
      </c>
      <c r="E18" s="275" t="s">
        <v>3827</v>
      </c>
      <c r="F18" s="276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</row>
    <row r="19" spans="1:26" ht="20.25" customHeight="1" x14ac:dyDescent="0.25">
      <c r="A19" s="252"/>
      <c r="B19" s="252"/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2"/>
      <c r="O19" s="252"/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</row>
    <row r="20" spans="1:26" ht="20.25" customHeight="1" x14ac:dyDescent="0.25">
      <c r="A20" s="252"/>
      <c r="B20" s="252"/>
      <c r="C20" s="252"/>
      <c r="D20" s="252"/>
      <c r="E20" s="257" t="s">
        <v>173</v>
      </c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</row>
    <row r="21" spans="1:26" ht="20.25" customHeight="1" x14ac:dyDescent="0.25">
      <c r="A21" s="252"/>
      <c r="B21" s="252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</row>
    <row r="22" spans="1:26" ht="20.25" customHeight="1" x14ac:dyDescent="0.25">
      <c r="A22" s="252"/>
      <c r="B22" s="252"/>
      <c r="C22" s="252"/>
      <c r="D22" s="252"/>
      <c r="E22" s="257" t="s">
        <v>173</v>
      </c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</row>
    <row r="23" spans="1:26" ht="20.25" customHeight="1" x14ac:dyDescent="0.25">
      <c r="A23" s="252"/>
      <c r="B23" s="252"/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</row>
    <row r="24" spans="1:26" ht="20.25" customHeight="1" x14ac:dyDescent="0.25">
      <c r="A24" s="252"/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</row>
    <row r="25" spans="1:26" ht="20.25" customHeight="1" x14ac:dyDescent="0.25">
      <c r="A25" s="252"/>
      <c r="B25" s="252"/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</row>
    <row r="26" spans="1:26" ht="20.25" customHeight="1" x14ac:dyDescent="0.25">
      <c r="A26" s="252"/>
      <c r="B26" s="252"/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</row>
    <row r="27" spans="1:26" ht="20.25" customHeight="1" x14ac:dyDescent="0.25">
      <c r="A27" s="252"/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</row>
    <row r="28" spans="1:26" ht="20.25" customHeight="1" x14ac:dyDescent="0.25">
      <c r="A28" s="252"/>
      <c r="B28" s="252"/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</row>
    <row r="29" spans="1:26" ht="20.25" customHeight="1" x14ac:dyDescent="0.25">
      <c r="A29" s="252"/>
      <c r="B29" s="252"/>
      <c r="C29" s="252"/>
      <c r="D29" s="252"/>
      <c r="E29" s="252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P29" s="252"/>
      <c r="Q29" s="252"/>
      <c r="R29" s="252"/>
      <c r="S29" s="252"/>
      <c r="T29" s="252"/>
      <c r="U29" s="252"/>
      <c r="V29" s="252"/>
      <c r="W29" s="252"/>
      <c r="X29" s="252"/>
      <c r="Y29" s="252"/>
      <c r="Z29" s="252"/>
    </row>
    <row r="30" spans="1:26" ht="20.25" customHeight="1" x14ac:dyDescent="0.25">
      <c r="A30" s="252"/>
      <c r="B30" s="252"/>
      <c r="C30" s="252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</row>
    <row r="31" spans="1:26" ht="20.25" customHeight="1" x14ac:dyDescent="0.25">
      <c r="A31" s="252"/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</row>
    <row r="32" spans="1:26" ht="20.25" customHeight="1" x14ac:dyDescent="0.25">
      <c r="A32" s="252"/>
      <c r="B32" s="252"/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</row>
    <row r="33" spans="1:26" ht="20.25" customHeight="1" x14ac:dyDescent="0.25">
      <c r="A33" s="252"/>
      <c r="B33" s="252"/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2"/>
      <c r="Y33" s="252"/>
      <c r="Z33" s="252"/>
    </row>
    <row r="34" spans="1:26" ht="20.25" customHeight="1" x14ac:dyDescent="0.25">
      <c r="A34" s="252"/>
      <c r="B34" s="252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</row>
    <row r="35" spans="1:26" ht="20.25" customHeight="1" x14ac:dyDescent="0.25">
      <c r="A35" s="252"/>
      <c r="B35" s="252"/>
      <c r="C35" s="252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</row>
    <row r="36" spans="1:26" ht="20.25" customHeight="1" x14ac:dyDescent="0.25">
      <c r="A36" s="252"/>
      <c r="B36" s="252"/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</row>
    <row r="37" spans="1:26" ht="20.25" customHeight="1" x14ac:dyDescent="0.25">
      <c r="A37" s="252"/>
      <c r="B37" s="252"/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</row>
    <row r="38" spans="1:26" ht="20.25" customHeight="1" x14ac:dyDescent="0.25">
      <c r="A38" s="252"/>
      <c r="B38" s="252"/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</row>
    <row r="39" spans="1:26" ht="20.25" customHeight="1" x14ac:dyDescent="0.25">
      <c r="A39" s="252"/>
      <c r="B39" s="252"/>
      <c r="C39" s="252"/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</row>
    <row r="40" spans="1:26" ht="20.25" customHeight="1" x14ac:dyDescent="0.25">
      <c r="A40" s="252"/>
      <c r="B40" s="252"/>
      <c r="C40" s="252"/>
      <c r="D40" s="252"/>
      <c r="E40" s="252"/>
      <c r="F40" s="252"/>
      <c r="G40" s="252"/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</row>
    <row r="41" spans="1:26" ht="20.25" customHeight="1" x14ac:dyDescent="0.25">
      <c r="A41" s="252"/>
      <c r="B41" s="252"/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</row>
    <row r="42" spans="1:26" ht="20.25" customHeight="1" x14ac:dyDescent="0.25">
      <c r="A42" s="252"/>
      <c r="B42" s="252"/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</row>
    <row r="43" spans="1:26" ht="20.25" customHeight="1" x14ac:dyDescent="0.25">
      <c r="A43" s="252"/>
      <c r="B43" s="252"/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</row>
    <row r="44" spans="1:26" ht="20.25" customHeight="1" x14ac:dyDescent="0.25">
      <c r="A44" s="252"/>
      <c r="B44" s="252"/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</row>
    <row r="45" spans="1:26" ht="20.25" customHeight="1" x14ac:dyDescent="0.25">
      <c r="A45" s="252"/>
      <c r="B45" s="252"/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</row>
    <row r="46" spans="1:26" ht="20.25" customHeight="1" x14ac:dyDescent="0.25">
      <c r="A46" s="252"/>
      <c r="B46" s="252"/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</row>
    <row r="47" spans="1:26" ht="20.25" customHeight="1" x14ac:dyDescent="0.25">
      <c r="A47" s="252"/>
      <c r="B47" s="252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</row>
    <row r="48" spans="1:26" ht="20.25" customHeight="1" x14ac:dyDescent="0.25">
      <c r="A48" s="252"/>
      <c r="B48" s="252"/>
      <c r="C48" s="252"/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</row>
    <row r="49" spans="1:26" ht="20.25" customHeight="1" x14ac:dyDescent="0.25">
      <c r="A49" s="252"/>
      <c r="B49" s="252"/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</row>
    <row r="50" spans="1:26" ht="20.25" customHeight="1" x14ac:dyDescent="0.25">
      <c r="A50" s="252"/>
      <c r="B50" s="252"/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</row>
    <row r="51" spans="1:26" ht="20.25" customHeight="1" x14ac:dyDescent="0.25">
      <c r="A51" s="252"/>
      <c r="B51" s="252"/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</row>
    <row r="52" spans="1:26" ht="20.25" customHeight="1" x14ac:dyDescent="0.25">
      <c r="A52" s="252"/>
      <c r="B52" s="252"/>
      <c r="C52" s="252"/>
      <c r="D52" s="252"/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</row>
    <row r="53" spans="1:26" ht="20.25" customHeight="1" x14ac:dyDescent="0.25">
      <c r="A53" s="252"/>
      <c r="B53" s="252"/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</row>
    <row r="54" spans="1:26" ht="20.25" customHeight="1" x14ac:dyDescent="0.25">
      <c r="A54" s="252"/>
      <c r="B54" s="252"/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</row>
    <row r="55" spans="1:26" ht="20.25" customHeight="1" x14ac:dyDescent="0.25">
      <c r="A55" s="252"/>
      <c r="B55" s="252"/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  <c r="Z55" s="252"/>
    </row>
    <row r="56" spans="1:26" ht="20.25" customHeight="1" x14ac:dyDescent="0.25">
      <c r="A56" s="252"/>
      <c r="B56" s="252"/>
      <c r="C56" s="252"/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</row>
    <row r="57" spans="1:26" ht="20.25" customHeight="1" x14ac:dyDescent="0.25">
      <c r="A57" s="252"/>
      <c r="B57" s="252"/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</row>
    <row r="58" spans="1:26" ht="20.25" customHeight="1" x14ac:dyDescent="0.25">
      <c r="A58" s="252"/>
      <c r="B58" s="252"/>
      <c r="C58" s="252"/>
      <c r="D58" s="252"/>
      <c r="E58" s="252"/>
      <c r="F58" s="252"/>
      <c r="G58" s="252"/>
      <c r="H58" s="252"/>
      <c r="I58" s="252"/>
      <c r="J58" s="252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</row>
    <row r="59" spans="1:26" ht="20.25" customHeight="1" x14ac:dyDescent="0.25">
      <c r="A59" s="252"/>
      <c r="B59" s="252"/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</row>
    <row r="60" spans="1:26" ht="20.25" customHeight="1" x14ac:dyDescent="0.25">
      <c r="A60" s="252"/>
      <c r="B60" s="252"/>
      <c r="C60" s="252"/>
      <c r="D60" s="252"/>
      <c r="E60" s="252"/>
      <c r="F60" s="252"/>
      <c r="G60" s="252"/>
      <c r="H60" s="252"/>
      <c r="I60" s="252"/>
      <c r="J60" s="252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</row>
    <row r="61" spans="1:26" ht="20.25" customHeight="1" x14ac:dyDescent="0.25">
      <c r="A61" s="252"/>
      <c r="B61" s="252"/>
      <c r="C61" s="252"/>
      <c r="D61" s="252"/>
      <c r="E61" s="252"/>
      <c r="F61" s="252"/>
      <c r="G61" s="252"/>
      <c r="H61" s="252"/>
      <c r="I61" s="252"/>
      <c r="J61" s="252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</row>
    <row r="62" spans="1:26" ht="20.25" customHeight="1" x14ac:dyDescent="0.25">
      <c r="A62" s="252"/>
      <c r="B62" s="252"/>
      <c r="C62" s="252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</row>
    <row r="63" spans="1:26" ht="20.25" customHeight="1" x14ac:dyDescent="0.25">
      <c r="A63" s="252"/>
      <c r="B63" s="252"/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</row>
    <row r="64" spans="1:26" ht="20.25" customHeight="1" x14ac:dyDescent="0.25">
      <c r="A64" s="252"/>
      <c r="B64" s="252"/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2"/>
      <c r="X64" s="252"/>
      <c r="Y64" s="252"/>
      <c r="Z64" s="252"/>
    </row>
    <row r="65" spans="1:26" ht="20.25" customHeight="1" x14ac:dyDescent="0.25">
      <c r="A65" s="252"/>
      <c r="B65" s="252"/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  <c r="V65" s="252"/>
      <c r="W65" s="252"/>
      <c r="X65" s="252"/>
      <c r="Y65" s="252"/>
      <c r="Z65" s="252"/>
    </row>
    <row r="66" spans="1:26" ht="20.25" customHeight="1" x14ac:dyDescent="0.25">
      <c r="A66" s="252"/>
      <c r="B66" s="252"/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</row>
    <row r="67" spans="1:26" ht="20.25" customHeight="1" x14ac:dyDescent="0.25">
      <c r="A67" s="252"/>
      <c r="B67" s="252"/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</row>
    <row r="68" spans="1:26" ht="20.25" customHeight="1" x14ac:dyDescent="0.25">
      <c r="A68" s="252"/>
      <c r="B68" s="252"/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252"/>
      <c r="X68" s="252"/>
      <c r="Y68" s="252"/>
      <c r="Z68" s="252"/>
    </row>
    <row r="69" spans="1:26" ht="20.25" customHeight="1" x14ac:dyDescent="0.25">
      <c r="A69" s="252"/>
      <c r="B69" s="252"/>
      <c r="C69" s="252"/>
      <c r="D69" s="252"/>
      <c r="E69" s="252"/>
      <c r="F69" s="252"/>
      <c r="G69" s="252"/>
      <c r="H69" s="252"/>
      <c r="I69" s="252"/>
      <c r="J69" s="252"/>
      <c r="K69" s="252"/>
      <c r="L69" s="252"/>
      <c r="M69" s="252"/>
      <c r="N69" s="252"/>
      <c r="O69" s="252"/>
      <c r="P69" s="252"/>
      <c r="Q69" s="252"/>
      <c r="R69" s="252"/>
      <c r="S69" s="252"/>
      <c r="T69" s="252"/>
      <c r="U69" s="252"/>
      <c r="V69" s="252"/>
      <c r="W69" s="252"/>
      <c r="X69" s="252"/>
      <c r="Y69" s="252"/>
      <c r="Z69" s="252"/>
    </row>
    <row r="70" spans="1:26" ht="20.25" customHeight="1" x14ac:dyDescent="0.25">
      <c r="A70" s="252"/>
      <c r="B70" s="252"/>
      <c r="C70" s="252"/>
      <c r="D70" s="252"/>
      <c r="E70" s="252"/>
      <c r="F70" s="252"/>
      <c r="G70" s="252"/>
      <c r="H70" s="252"/>
      <c r="I70" s="252"/>
      <c r="J70" s="252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</row>
    <row r="71" spans="1:26" ht="20.25" customHeight="1" x14ac:dyDescent="0.25">
      <c r="A71" s="252"/>
      <c r="B71" s="252"/>
      <c r="C71" s="252"/>
      <c r="D71" s="252"/>
      <c r="E71" s="252"/>
      <c r="F71" s="252"/>
      <c r="G71" s="252"/>
      <c r="H71" s="252"/>
      <c r="I71" s="252"/>
      <c r="J71" s="252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252"/>
      <c r="X71" s="252"/>
      <c r="Y71" s="252"/>
      <c r="Z71" s="252"/>
    </row>
    <row r="72" spans="1:26" ht="20.25" customHeight="1" x14ac:dyDescent="0.25">
      <c r="A72" s="252"/>
      <c r="B72" s="252"/>
      <c r="C72" s="252"/>
      <c r="D72" s="252"/>
      <c r="E72" s="252"/>
      <c r="F72" s="252"/>
      <c r="G72" s="252"/>
      <c r="H72" s="252"/>
      <c r="I72" s="252"/>
      <c r="J72" s="252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</row>
    <row r="73" spans="1:26" ht="20.25" customHeight="1" x14ac:dyDescent="0.25">
      <c r="A73" s="252"/>
      <c r="B73" s="252"/>
      <c r="C73" s="252"/>
      <c r="D73" s="252"/>
      <c r="E73" s="252"/>
      <c r="F73" s="252"/>
      <c r="G73" s="252"/>
      <c r="H73" s="252"/>
      <c r="I73" s="252"/>
      <c r="J73" s="252"/>
      <c r="K73" s="252"/>
      <c r="L73" s="252"/>
      <c r="M73" s="252"/>
      <c r="N73" s="252"/>
      <c r="O73" s="252"/>
      <c r="P73" s="252"/>
      <c r="Q73" s="252"/>
      <c r="R73" s="252"/>
      <c r="S73" s="252"/>
      <c r="T73" s="252"/>
      <c r="U73" s="252"/>
      <c r="V73" s="252"/>
      <c r="W73" s="252"/>
      <c r="X73" s="252"/>
      <c r="Y73" s="252"/>
      <c r="Z73" s="252"/>
    </row>
    <row r="74" spans="1:26" ht="20.25" customHeight="1" x14ac:dyDescent="0.25">
      <c r="A74" s="252"/>
      <c r="B74" s="252"/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252"/>
      <c r="T74" s="252"/>
      <c r="U74" s="252"/>
      <c r="V74" s="252"/>
      <c r="W74" s="252"/>
      <c r="X74" s="252"/>
      <c r="Y74" s="252"/>
      <c r="Z74" s="252"/>
    </row>
    <row r="75" spans="1:26" ht="20.25" customHeight="1" x14ac:dyDescent="0.25">
      <c r="A75" s="252"/>
      <c r="B75" s="252"/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</row>
    <row r="76" spans="1:26" ht="20.25" customHeight="1" x14ac:dyDescent="0.25">
      <c r="A76" s="252"/>
      <c r="B76" s="252"/>
      <c r="C76" s="252"/>
      <c r="D76" s="252"/>
      <c r="E76" s="252"/>
      <c r="F76" s="252"/>
      <c r="G76" s="252"/>
      <c r="H76" s="252"/>
      <c r="I76" s="252"/>
      <c r="J76" s="252"/>
      <c r="K76" s="252"/>
      <c r="L76" s="252"/>
      <c r="M76" s="252"/>
      <c r="N76" s="252"/>
      <c r="O76" s="252"/>
      <c r="P76" s="252"/>
      <c r="Q76" s="252"/>
      <c r="R76" s="252"/>
      <c r="S76" s="252"/>
      <c r="T76" s="252"/>
      <c r="U76" s="252"/>
      <c r="V76" s="252"/>
      <c r="W76" s="252"/>
      <c r="X76" s="252"/>
      <c r="Y76" s="252"/>
      <c r="Z76" s="252"/>
    </row>
    <row r="77" spans="1:26" ht="20.25" customHeight="1" x14ac:dyDescent="0.25">
      <c r="A77" s="252"/>
      <c r="B77" s="252"/>
      <c r="C77" s="252"/>
      <c r="D77" s="252"/>
      <c r="E77" s="252"/>
      <c r="F77" s="252"/>
      <c r="G77" s="252"/>
      <c r="H77" s="252"/>
      <c r="I77" s="252"/>
      <c r="J77" s="252"/>
      <c r="K77" s="252"/>
      <c r="L77" s="252"/>
      <c r="M77" s="252"/>
      <c r="N77" s="252"/>
      <c r="O77" s="252"/>
      <c r="P77" s="252"/>
      <c r="Q77" s="252"/>
      <c r="R77" s="252"/>
      <c r="S77" s="252"/>
      <c r="T77" s="252"/>
      <c r="U77" s="252"/>
      <c r="V77" s="252"/>
      <c r="W77" s="252"/>
      <c r="X77" s="252"/>
      <c r="Y77" s="252"/>
      <c r="Z77" s="252"/>
    </row>
    <row r="78" spans="1:26" ht="20.25" customHeight="1" x14ac:dyDescent="0.25">
      <c r="A78" s="252"/>
      <c r="B78" s="252"/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  <c r="Y78" s="252"/>
      <c r="Z78" s="252"/>
    </row>
    <row r="79" spans="1:26" ht="20.25" customHeight="1" x14ac:dyDescent="0.25">
      <c r="A79" s="252"/>
      <c r="B79" s="252"/>
      <c r="C79" s="252"/>
      <c r="D79" s="252"/>
      <c r="E79" s="252"/>
      <c r="F79" s="252"/>
      <c r="G79" s="252"/>
      <c r="H79" s="252"/>
      <c r="I79" s="252"/>
      <c r="J79" s="252"/>
      <c r="K79" s="252"/>
      <c r="L79" s="252"/>
      <c r="M79" s="252"/>
      <c r="N79" s="252"/>
      <c r="O79" s="252"/>
      <c r="P79" s="252"/>
      <c r="Q79" s="252"/>
      <c r="R79" s="252"/>
      <c r="S79" s="252"/>
      <c r="T79" s="252"/>
      <c r="U79" s="252"/>
      <c r="V79" s="252"/>
      <c r="W79" s="252"/>
      <c r="X79" s="252"/>
      <c r="Y79" s="252"/>
      <c r="Z79" s="252"/>
    </row>
    <row r="80" spans="1:26" ht="20.25" customHeight="1" x14ac:dyDescent="0.25">
      <c r="A80" s="252"/>
      <c r="B80" s="252"/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2"/>
      <c r="O80" s="252"/>
      <c r="P80" s="252"/>
      <c r="Q80" s="252"/>
      <c r="R80" s="252"/>
      <c r="S80" s="252"/>
      <c r="T80" s="252"/>
      <c r="U80" s="252"/>
      <c r="V80" s="252"/>
      <c r="W80" s="252"/>
      <c r="X80" s="252"/>
      <c r="Y80" s="252"/>
      <c r="Z80" s="252"/>
    </row>
    <row r="81" spans="1:26" ht="20.25" customHeight="1" x14ac:dyDescent="0.25">
      <c r="A81" s="252"/>
      <c r="B81" s="252"/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  <c r="X81" s="252"/>
      <c r="Y81" s="252"/>
      <c r="Z81" s="252"/>
    </row>
    <row r="82" spans="1:26" ht="20.25" customHeight="1" x14ac:dyDescent="0.25">
      <c r="A82" s="252"/>
      <c r="B82" s="252"/>
      <c r="C82" s="252"/>
      <c r="D82" s="252"/>
      <c r="E82" s="252"/>
      <c r="F82" s="252"/>
      <c r="G82" s="252"/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52"/>
      <c r="S82" s="252"/>
      <c r="T82" s="252"/>
      <c r="U82" s="252"/>
      <c r="V82" s="252"/>
      <c r="W82" s="252"/>
      <c r="X82" s="252"/>
      <c r="Y82" s="252"/>
      <c r="Z82" s="252"/>
    </row>
    <row r="83" spans="1:26" ht="20.25" customHeight="1" x14ac:dyDescent="0.25">
      <c r="A83" s="252"/>
      <c r="B83" s="252"/>
      <c r="C83" s="252"/>
      <c r="D83" s="252"/>
      <c r="E83" s="252"/>
      <c r="F83" s="252"/>
      <c r="G83" s="252"/>
      <c r="H83" s="252"/>
      <c r="I83" s="252"/>
      <c r="J83" s="252"/>
      <c r="K83" s="252"/>
      <c r="L83" s="252"/>
      <c r="M83" s="252"/>
      <c r="N83" s="252"/>
      <c r="O83" s="252"/>
      <c r="P83" s="252"/>
      <c r="Q83" s="252"/>
      <c r="R83" s="252"/>
      <c r="S83" s="252"/>
      <c r="T83" s="252"/>
      <c r="U83" s="252"/>
      <c r="V83" s="252"/>
      <c r="W83" s="252"/>
      <c r="X83" s="252"/>
      <c r="Y83" s="252"/>
      <c r="Z83" s="252"/>
    </row>
    <row r="84" spans="1:26" ht="20.25" customHeight="1" x14ac:dyDescent="0.25">
      <c r="A84" s="252"/>
      <c r="B84" s="252"/>
      <c r="C84" s="252"/>
      <c r="D84" s="252"/>
      <c r="E84" s="252"/>
      <c r="F84" s="252"/>
      <c r="G84" s="252"/>
      <c r="H84" s="252"/>
      <c r="I84" s="252"/>
      <c r="J84" s="252"/>
      <c r="K84" s="252"/>
      <c r="L84" s="252"/>
      <c r="M84" s="252"/>
      <c r="N84" s="252"/>
      <c r="O84" s="252"/>
      <c r="P84" s="252"/>
      <c r="Q84" s="252"/>
      <c r="R84" s="252"/>
      <c r="S84" s="252"/>
      <c r="T84" s="252"/>
      <c r="U84" s="252"/>
      <c r="V84" s="252"/>
      <c r="W84" s="252"/>
      <c r="X84" s="252"/>
      <c r="Y84" s="252"/>
      <c r="Z84" s="252"/>
    </row>
    <row r="85" spans="1:26" ht="20.25" customHeight="1" x14ac:dyDescent="0.25">
      <c r="A85" s="252"/>
      <c r="B85" s="252"/>
      <c r="C85" s="252"/>
      <c r="D85" s="252"/>
      <c r="E85" s="252"/>
      <c r="F85" s="252"/>
      <c r="G85" s="252"/>
      <c r="H85" s="252"/>
      <c r="I85" s="252"/>
      <c r="J85" s="252"/>
      <c r="K85" s="252"/>
      <c r="L85" s="252"/>
      <c r="M85" s="252"/>
      <c r="N85" s="252"/>
      <c r="O85" s="252"/>
      <c r="P85" s="252"/>
      <c r="Q85" s="252"/>
      <c r="R85" s="252"/>
      <c r="S85" s="252"/>
      <c r="T85" s="252"/>
      <c r="U85" s="252"/>
      <c r="V85" s="252"/>
      <c r="W85" s="252"/>
      <c r="X85" s="252"/>
      <c r="Y85" s="252"/>
      <c r="Z85" s="252"/>
    </row>
    <row r="86" spans="1:26" ht="20.25" customHeight="1" x14ac:dyDescent="0.25">
      <c r="A86" s="252"/>
      <c r="B86" s="252"/>
      <c r="C86" s="252"/>
      <c r="D86" s="252"/>
      <c r="E86" s="252"/>
      <c r="F86" s="252"/>
      <c r="G86" s="252"/>
      <c r="H86" s="252"/>
      <c r="I86" s="252"/>
      <c r="J86" s="252"/>
      <c r="K86" s="252"/>
      <c r="L86" s="252"/>
      <c r="M86" s="252"/>
      <c r="N86" s="252"/>
      <c r="O86" s="252"/>
      <c r="P86" s="252"/>
      <c r="Q86" s="252"/>
      <c r="R86" s="252"/>
      <c r="S86" s="252"/>
      <c r="T86" s="252"/>
      <c r="U86" s="252"/>
      <c r="V86" s="252"/>
      <c r="W86" s="252"/>
      <c r="X86" s="252"/>
      <c r="Y86" s="252"/>
      <c r="Z86" s="252"/>
    </row>
    <row r="87" spans="1:26" ht="20.25" customHeight="1" x14ac:dyDescent="0.25">
      <c r="A87" s="252"/>
      <c r="B87" s="252"/>
      <c r="C87" s="252"/>
      <c r="D87" s="252"/>
      <c r="E87" s="252"/>
      <c r="F87" s="252"/>
      <c r="G87" s="252"/>
      <c r="H87" s="252"/>
      <c r="I87" s="252"/>
      <c r="J87" s="252"/>
      <c r="K87" s="252"/>
      <c r="L87" s="252"/>
      <c r="M87" s="252"/>
      <c r="N87" s="252"/>
      <c r="O87" s="252"/>
      <c r="P87" s="252"/>
      <c r="Q87" s="252"/>
      <c r="R87" s="252"/>
      <c r="S87" s="252"/>
      <c r="T87" s="252"/>
      <c r="U87" s="252"/>
      <c r="V87" s="252"/>
      <c r="W87" s="252"/>
      <c r="X87" s="252"/>
      <c r="Y87" s="252"/>
      <c r="Z87" s="252"/>
    </row>
    <row r="88" spans="1:26" ht="20.25" customHeight="1" x14ac:dyDescent="0.25">
      <c r="A88" s="252"/>
      <c r="B88" s="252"/>
      <c r="C88" s="252"/>
      <c r="D88" s="252"/>
      <c r="E88" s="252"/>
      <c r="F88" s="252"/>
      <c r="G88" s="252"/>
      <c r="H88" s="252"/>
      <c r="I88" s="252"/>
      <c r="J88" s="252"/>
      <c r="K88" s="252"/>
      <c r="L88" s="252"/>
      <c r="M88" s="252"/>
      <c r="N88" s="252"/>
      <c r="O88" s="252"/>
      <c r="P88" s="252"/>
      <c r="Q88" s="252"/>
      <c r="R88" s="252"/>
      <c r="S88" s="252"/>
      <c r="T88" s="252"/>
      <c r="U88" s="252"/>
      <c r="V88" s="252"/>
      <c r="W88" s="252"/>
      <c r="X88" s="252"/>
      <c r="Y88" s="252"/>
      <c r="Z88" s="252"/>
    </row>
    <row r="89" spans="1:26" ht="20.25" customHeight="1" x14ac:dyDescent="0.25">
      <c r="A89" s="252"/>
      <c r="B89" s="252"/>
      <c r="C89" s="252"/>
      <c r="D89" s="252"/>
      <c r="E89" s="252"/>
      <c r="F89" s="252"/>
      <c r="G89" s="252"/>
      <c r="H89" s="252"/>
      <c r="I89" s="252"/>
      <c r="J89" s="252"/>
      <c r="K89" s="252"/>
      <c r="L89" s="252"/>
      <c r="M89" s="252"/>
      <c r="N89" s="252"/>
      <c r="O89" s="252"/>
      <c r="P89" s="252"/>
      <c r="Q89" s="252"/>
      <c r="R89" s="252"/>
      <c r="S89" s="252"/>
      <c r="T89" s="252"/>
      <c r="U89" s="252"/>
      <c r="V89" s="252"/>
      <c r="W89" s="252"/>
      <c r="X89" s="252"/>
      <c r="Y89" s="252"/>
      <c r="Z89" s="252"/>
    </row>
    <row r="90" spans="1:26" ht="20.25" customHeight="1" x14ac:dyDescent="0.25">
      <c r="A90" s="252"/>
      <c r="B90" s="252"/>
      <c r="C90" s="252"/>
      <c r="D90" s="252"/>
      <c r="E90" s="252"/>
      <c r="F90" s="252"/>
      <c r="G90" s="252"/>
      <c r="H90" s="252"/>
      <c r="I90" s="252"/>
      <c r="J90" s="252"/>
      <c r="K90" s="252"/>
      <c r="L90" s="252"/>
      <c r="M90" s="252"/>
      <c r="N90" s="252"/>
      <c r="O90" s="252"/>
      <c r="P90" s="252"/>
      <c r="Q90" s="252"/>
      <c r="R90" s="252"/>
      <c r="S90" s="252"/>
      <c r="T90" s="252"/>
      <c r="U90" s="252"/>
      <c r="V90" s="252"/>
      <c r="W90" s="252"/>
      <c r="X90" s="252"/>
      <c r="Y90" s="252"/>
      <c r="Z90" s="252"/>
    </row>
    <row r="91" spans="1:26" ht="20.25" customHeight="1" x14ac:dyDescent="0.25">
      <c r="A91" s="252"/>
      <c r="B91" s="252"/>
      <c r="C91" s="252"/>
      <c r="D91" s="252"/>
      <c r="E91" s="252"/>
      <c r="F91" s="252"/>
      <c r="G91" s="252"/>
      <c r="H91" s="252"/>
      <c r="I91" s="252"/>
      <c r="J91" s="252"/>
      <c r="K91" s="252"/>
      <c r="L91" s="252"/>
      <c r="M91" s="252"/>
      <c r="N91" s="252"/>
      <c r="O91" s="252"/>
      <c r="P91" s="252"/>
      <c r="Q91" s="252"/>
      <c r="R91" s="252"/>
      <c r="S91" s="252"/>
      <c r="T91" s="252"/>
      <c r="U91" s="252"/>
      <c r="V91" s="252"/>
      <c r="W91" s="252"/>
      <c r="X91" s="252"/>
      <c r="Y91" s="252"/>
      <c r="Z91" s="252"/>
    </row>
    <row r="92" spans="1:26" ht="20.25" customHeight="1" x14ac:dyDescent="0.25">
      <c r="A92" s="252"/>
      <c r="B92" s="252"/>
      <c r="C92" s="252"/>
      <c r="D92" s="252"/>
      <c r="E92" s="252"/>
      <c r="F92" s="252"/>
      <c r="G92" s="252"/>
      <c r="H92" s="252"/>
      <c r="I92" s="252"/>
      <c r="J92" s="252"/>
      <c r="K92" s="252"/>
      <c r="L92" s="252"/>
      <c r="M92" s="252"/>
      <c r="N92" s="252"/>
      <c r="O92" s="252"/>
      <c r="P92" s="252"/>
      <c r="Q92" s="252"/>
      <c r="R92" s="252"/>
      <c r="S92" s="252"/>
      <c r="T92" s="252"/>
      <c r="U92" s="252"/>
      <c r="V92" s="252"/>
      <c r="W92" s="252"/>
      <c r="X92" s="252"/>
      <c r="Y92" s="252"/>
      <c r="Z92" s="252"/>
    </row>
    <row r="93" spans="1:26" ht="20.25" customHeight="1" x14ac:dyDescent="0.25">
      <c r="A93" s="252"/>
      <c r="B93" s="252"/>
      <c r="C93" s="252"/>
      <c r="D93" s="252"/>
      <c r="E93" s="252"/>
      <c r="F93" s="252"/>
      <c r="G93" s="252"/>
      <c r="H93" s="252"/>
      <c r="I93" s="252"/>
      <c r="J93" s="252"/>
      <c r="K93" s="252"/>
      <c r="L93" s="252"/>
      <c r="M93" s="252"/>
      <c r="N93" s="252"/>
      <c r="O93" s="252"/>
      <c r="P93" s="252"/>
      <c r="Q93" s="252"/>
      <c r="R93" s="252"/>
      <c r="S93" s="252"/>
      <c r="T93" s="252"/>
      <c r="U93" s="252"/>
      <c r="V93" s="252"/>
      <c r="W93" s="252"/>
      <c r="X93" s="252"/>
      <c r="Y93" s="252"/>
      <c r="Z93" s="252"/>
    </row>
    <row r="94" spans="1:26" ht="20.25" customHeight="1" x14ac:dyDescent="0.25">
      <c r="A94" s="252"/>
      <c r="B94" s="252"/>
      <c r="C94" s="252"/>
      <c r="D94" s="252"/>
      <c r="E94" s="252"/>
      <c r="F94" s="252"/>
      <c r="G94" s="252"/>
      <c r="H94" s="252"/>
      <c r="I94" s="252"/>
      <c r="J94" s="252"/>
      <c r="K94" s="252"/>
      <c r="L94" s="252"/>
      <c r="M94" s="252"/>
      <c r="N94" s="252"/>
      <c r="O94" s="252"/>
      <c r="P94" s="252"/>
      <c r="Q94" s="252"/>
      <c r="R94" s="252"/>
      <c r="S94" s="252"/>
      <c r="T94" s="252"/>
      <c r="U94" s="252"/>
      <c r="V94" s="252"/>
      <c r="W94" s="252"/>
      <c r="X94" s="252"/>
      <c r="Y94" s="252"/>
      <c r="Z94" s="252"/>
    </row>
    <row r="95" spans="1:26" ht="20.25" customHeight="1" x14ac:dyDescent="0.25">
      <c r="A95" s="252"/>
      <c r="B95" s="252"/>
      <c r="C95" s="252"/>
      <c r="D95" s="252"/>
      <c r="E95" s="252"/>
      <c r="F95" s="252"/>
      <c r="G95" s="252"/>
      <c r="H95" s="252"/>
      <c r="I95" s="252"/>
      <c r="J95" s="252"/>
      <c r="K95" s="252"/>
      <c r="L95" s="252"/>
      <c r="M95" s="252"/>
      <c r="N95" s="252"/>
      <c r="O95" s="252"/>
      <c r="P95" s="252"/>
      <c r="Q95" s="252"/>
      <c r="R95" s="252"/>
      <c r="S95" s="252"/>
      <c r="T95" s="252"/>
      <c r="U95" s="252"/>
      <c r="V95" s="252"/>
      <c r="W95" s="252"/>
      <c r="X95" s="252"/>
      <c r="Y95" s="252"/>
      <c r="Z95" s="252"/>
    </row>
    <row r="96" spans="1:26" ht="20.25" customHeight="1" x14ac:dyDescent="0.25">
      <c r="A96" s="252"/>
      <c r="B96" s="252"/>
      <c r="C96" s="252"/>
      <c r="D96" s="252"/>
      <c r="E96" s="252"/>
      <c r="F96" s="252"/>
      <c r="G96" s="252"/>
      <c r="H96" s="252"/>
      <c r="I96" s="252"/>
      <c r="J96" s="252"/>
      <c r="K96" s="252"/>
      <c r="L96" s="252"/>
      <c r="M96" s="252"/>
      <c r="N96" s="252"/>
      <c r="O96" s="252"/>
      <c r="P96" s="252"/>
      <c r="Q96" s="252"/>
      <c r="R96" s="252"/>
      <c r="S96" s="252"/>
      <c r="T96" s="252"/>
      <c r="U96" s="252"/>
      <c r="V96" s="252"/>
      <c r="W96" s="252"/>
      <c r="X96" s="252"/>
      <c r="Y96" s="252"/>
      <c r="Z96" s="252"/>
    </row>
    <row r="97" spans="1:26" ht="20.25" customHeight="1" x14ac:dyDescent="0.25">
      <c r="A97" s="252"/>
      <c r="B97" s="252"/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  <c r="O97" s="252"/>
      <c r="P97" s="252"/>
      <c r="Q97" s="252"/>
      <c r="R97" s="252"/>
      <c r="S97" s="252"/>
      <c r="T97" s="252"/>
      <c r="U97" s="252"/>
      <c r="V97" s="252"/>
      <c r="W97" s="252"/>
      <c r="X97" s="252"/>
      <c r="Y97" s="252"/>
      <c r="Z97" s="252"/>
    </row>
    <row r="98" spans="1:26" ht="20.25" customHeight="1" x14ac:dyDescent="0.25">
      <c r="A98" s="252"/>
      <c r="B98" s="252"/>
      <c r="C98" s="252"/>
      <c r="D98" s="252"/>
      <c r="E98" s="252"/>
      <c r="F98" s="252"/>
      <c r="G98" s="252"/>
      <c r="H98" s="252"/>
      <c r="I98" s="252"/>
      <c r="J98" s="252"/>
      <c r="K98" s="252"/>
      <c r="L98" s="252"/>
      <c r="M98" s="252"/>
      <c r="N98" s="252"/>
      <c r="O98" s="252"/>
      <c r="P98" s="252"/>
      <c r="Q98" s="252"/>
      <c r="R98" s="252"/>
      <c r="S98" s="252"/>
      <c r="T98" s="252"/>
      <c r="U98" s="252"/>
      <c r="V98" s="252"/>
      <c r="W98" s="252"/>
      <c r="X98" s="252"/>
      <c r="Y98" s="252"/>
      <c r="Z98" s="252"/>
    </row>
    <row r="99" spans="1:26" ht="20.25" customHeight="1" x14ac:dyDescent="0.25">
      <c r="A99" s="252"/>
      <c r="B99" s="252"/>
      <c r="C99" s="252"/>
      <c r="D99" s="252"/>
      <c r="E99" s="252"/>
      <c r="F99" s="252"/>
      <c r="G99" s="252"/>
      <c r="H99" s="252"/>
      <c r="I99" s="252"/>
      <c r="J99" s="252"/>
      <c r="K99" s="252"/>
      <c r="L99" s="252"/>
      <c r="M99" s="252"/>
      <c r="N99" s="252"/>
      <c r="O99" s="252"/>
      <c r="P99" s="252"/>
      <c r="Q99" s="252"/>
      <c r="R99" s="252"/>
      <c r="S99" s="252"/>
      <c r="T99" s="252"/>
      <c r="U99" s="252"/>
      <c r="V99" s="252"/>
      <c r="W99" s="252"/>
      <c r="X99" s="252"/>
      <c r="Y99" s="252"/>
      <c r="Z99" s="252"/>
    </row>
    <row r="100" spans="1:26" ht="20.25" customHeight="1" x14ac:dyDescent="0.25">
      <c r="A100" s="252"/>
      <c r="B100" s="252"/>
      <c r="C100" s="252"/>
      <c r="D100" s="252"/>
      <c r="E100" s="252"/>
      <c r="F100" s="252"/>
      <c r="G100" s="252"/>
      <c r="H100" s="252"/>
      <c r="I100" s="252"/>
      <c r="J100" s="252"/>
      <c r="K100" s="252"/>
      <c r="L100" s="252"/>
      <c r="M100" s="252"/>
      <c r="N100" s="252"/>
      <c r="O100" s="252"/>
      <c r="P100" s="252"/>
      <c r="Q100" s="252"/>
      <c r="R100" s="252"/>
      <c r="S100" s="252"/>
      <c r="T100" s="252"/>
      <c r="U100" s="252"/>
      <c r="V100" s="252"/>
      <c r="W100" s="252"/>
      <c r="X100" s="252"/>
      <c r="Y100" s="252"/>
      <c r="Z100" s="252"/>
    </row>
    <row r="101" spans="1:26" ht="20.25" customHeight="1" x14ac:dyDescent="0.25">
      <c r="A101" s="252"/>
      <c r="B101" s="252"/>
      <c r="C101" s="252"/>
      <c r="D101" s="252"/>
      <c r="E101" s="252"/>
      <c r="F101" s="252"/>
      <c r="G101" s="252"/>
      <c r="H101" s="252"/>
      <c r="I101" s="252"/>
      <c r="J101" s="252"/>
      <c r="K101" s="252"/>
      <c r="L101" s="252"/>
      <c r="M101" s="252"/>
      <c r="N101" s="252"/>
      <c r="O101" s="252"/>
      <c r="P101" s="252"/>
      <c r="Q101" s="252"/>
      <c r="R101" s="252"/>
      <c r="S101" s="252"/>
      <c r="T101" s="252"/>
      <c r="U101" s="252"/>
      <c r="V101" s="252"/>
      <c r="W101" s="252"/>
      <c r="X101" s="252"/>
      <c r="Y101" s="252"/>
      <c r="Z101" s="252"/>
    </row>
    <row r="102" spans="1:26" ht="20.25" customHeight="1" x14ac:dyDescent="0.25">
      <c r="A102" s="252"/>
      <c r="B102" s="252"/>
      <c r="C102" s="252"/>
      <c r="D102" s="252"/>
      <c r="E102" s="252"/>
      <c r="F102" s="252"/>
      <c r="G102" s="252"/>
      <c r="H102" s="252"/>
      <c r="I102" s="252"/>
      <c r="J102" s="252"/>
      <c r="K102" s="252"/>
      <c r="L102" s="252"/>
      <c r="M102" s="252"/>
      <c r="N102" s="252"/>
      <c r="O102" s="252"/>
      <c r="P102" s="252"/>
      <c r="Q102" s="252"/>
      <c r="R102" s="252"/>
      <c r="S102" s="252"/>
      <c r="T102" s="252"/>
      <c r="U102" s="252"/>
      <c r="V102" s="252"/>
      <c r="W102" s="252"/>
      <c r="X102" s="252"/>
      <c r="Y102" s="252"/>
      <c r="Z102" s="252"/>
    </row>
    <row r="103" spans="1:26" ht="20.25" customHeight="1" x14ac:dyDescent="0.25">
      <c r="A103" s="252"/>
      <c r="B103" s="252"/>
      <c r="C103" s="252"/>
      <c r="D103" s="252"/>
      <c r="E103" s="252"/>
      <c r="F103" s="252"/>
      <c r="G103" s="252"/>
      <c r="H103" s="252"/>
      <c r="I103" s="252"/>
      <c r="J103" s="252"/>
      <c r="K103" s="252"/>
      <c r="L103" s="252"/>
      <c r="M103" s="252"/>
      <c r="N103" s="252"/>
      <c r="O103" s="252"/>
      <c r="P103" s="252"/>
      <c r="Q103" s="252"/>
      <c r="R103" s="252"/>
      <c r="S103" s="252"/>
      <c r="T103" s="252"/>
      <c r="U103" s="252"/>
      <c r="V103" s="252"/>
      <c r="W103" s="252"/>
      <c r="X103" s="252"/>
      <c r="Y103" s="252"/>
      <c r="Z103" s="252"/>
    </row>
    <row r="104" spans="1:26" ht="20.25" customHeight="1" x14ac:dyDescent="0.25">
      <c r="A104" s="252"/>
      <c r="B104" s="252"/>
      <c r="C104" s="252"/>
      <c r="D104" s="252"/>
      <c r="E104" s="252"/>
      <c r="F104" s="252"/>
      <c r="G104" s="252"/>
      <c r="H104" s="252"/>
      <c r="I104" s="252"/>
      <c r="J104" s="252"/>
      <c r="K104" s="252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2"/>
    </row>
    <row r="105" spans="1:26" ht="20.25" customHeight="1" x14ac:dyDescent="0.25">
      <c r="A105" s="252"/>
      <c r="B105" s="252"/>
      <c r="C105" s="252"/>
      <c r="D105" s="252"/>
      <c r="E105" s="252"/>
      <c r="F105" s="252"/>
      <c r="G105" s="252"/>
      <c r="H105" s="252"/>
      <c r="I105" s="252"/>
      <c r="J105" s="252"/>
      <c r="K105" s="252"/>
      <c r="L105" s="252"/>
      <c r="M105" s="252"/>
      <c r="N105" s="252"/>
      <c r="O105" s="252"/>
      <c r="P105" s="252"/>
      <c r="Q105" s="252"/>
      <c r="R105" s="252"/>
      <c r="S105" s="252"/>
      <c r="T105" s="252"/>
      <c r="U105" s="252"/>
      <c r="V105" s="252"/>
      <c r="W105" s="252"/>
      <c r="X105" s="252"/>
      <c r="Y105" s="252"/>
      <c r="Z105" s="252"/>
    </row>
    <row r="106" spans="1:26" ht="20.25" customHeight="1" x14ac:dyDescent="0.25">
      <c r="A106" s="252"/>
      <c r="B106" s="252"/>
      <c r="C106" s="252"/>
      <c r="D106" s="252"/>
      <c r="E106" s="252"/>
      <c r="F106" s="252"/>
      <c r="G106" s="252"/>
      <c r="H106" s="252"/>
      <c r="I106" s="252"/>
      <c r="J106" s="252"/>
      <c r="K106" s="252"/>
      <c r="L106" s="252"/>
      <c r="M106" s="252"/>
      <c r="N106" s="252"/>
      <c r="O106" s="252"/>
      <c r="P106" s="252"/>
      <c r="Q106" s="252"/>
      <c r="R106" s="252"/>
      <c r="S106" s="252"/>
      <c r="T106" s="252"/>
      <c r="U106" s="252"/>
      <c r="V106" s="252"/>
      <c r="W106" s="252"/>
      <c r="X106" s="252"/>
      <c r="Y106" s="252"/>
      <c r="Z106" s="252"/>
    </row>
    <row r="107" spans="1:26" ht="20.25" customHeight="1" x14ac:dyDescent="0.25">
      <c r="A107" s="252"/>
      <c r="B107" s="252"/>
      <c r="C107" s="252"/>
      <c r="D107" s="252"/>
      <c r="E107" s="252"/>
      <c r="F107" s="252"/>
      <c r="G107" s="252"/>
      <c r="H107" s="252"/>
      <c r="I107" s="252"/>
      <c r="J107" s="252"/>
      <c r="K107" s="252"/>
      <c r="L107" s="252"/>
      <c r="M107" s="252"/>
      <c r="N107" s="252"/>
      <c r="O107" s="252"/>
      <c r="P107" s="252"/>
      <c r="Q107" s="252"/>
      <c r="R107" s="252"/>
      <c r="S107" s="252"/>
      <c r="T107" s="252"/>
      <c r="U107" s="252"/>
      <c r="V107" s="252"/>
      <c r="W107" s="252"/>
      <c r="X107" s="252"/>
      <c r="Y107" s="252"/>
      <c r="Z107" s="252"/>
    </row>
    <row r="108" spans="1:26" ht="20.25" customHeight="1" x14ac:dyDescent="0.25">
      <c r="A108" s="252"/>
      <c r="B108" s="252"/>
      <c r="C108" s="252"/>
      <c r="D108" s="252"/>
      <c r="E108" s="252"/>
      <c r="F108" s="252"/>
      <c r="G108" s="252"/>
      <c r="H108" s="252"/>
      <c r="I108" s="252"/>
      <c r="J108" s="252"/>
      <c r="K108" s="252"/>
      <c r="L108" s="252"/>
      <c r="M108" s="252"/>
      <c r="N108" s="252"/>
      <c r="O108" s="252"/>
      <c r="P108" s="252"/>
      <c r="Q108" s="252"/>
      <c r="R108" s="252"/>
      <c r="S108" s="252"/>
      <c r="T108" s="252"/>
      <c r="U108" s="252"/>
      <c r="V108" s="252"/>
      <c r="W108" s="252"/>
      <c r="X108" s="252"/>
      <c r="Y108" s="252"/>
      <c r="Z108" s="252"/>
    </row>
    <row r="109" spans="1:26" ht="20.25" customHeight="1" x14ac:dyDescent="0.25">
      <c r="A109" s="252"/>
      <c r="B109" s="252"/>
      <c r="C109" s="252"/>
      <c r="D109" s="252"/>
      <c r="E109" s="252"/>
      <c r="F109" s="252"/>
      <c r="G109" s="252"/>
      <c r="H109" s="252"/>
      <c r="I109" s="252"/>
      <c r="J109" s="252"/>
      <c r="K109" s="252"/>
      <c r="L109" s="252"/>
      <c r="M109" s="252"/>
      <c r="N109" s="252"/>
      <c r="O109" s="252"/>
      <c r="P109" s="252"/>
      <c r="Q109" s="252"/>
      <c r="R109" s="252"/>
      <c r="S109" s="252"/>
      <c r="T109" s="252"/>
      <c r="U109" s="252"/>
      <c r="V109" s="252"/>
      <c r="W109" s="252"/>
      <c r="X109" s="252"/>
      <c r="Y109" s="252"/>
      <c r="Z109" s="252"/>
    </row>
    <row r="110" spans="1:26" ht="20.25" customHeight="1" x14ac:dyDescent="0.25">
      <c r="A110" s="252"/>
      <c r="B110" s="252"/>
      <c r="C110" s="252"/>
      <c r="D110" s="252"/>
      <c r="E110" s="252"/>
      <c r="F110" s="252"/>
      <c r="G110" s="252"/>
      <c r="H110" s="252"/>
      <c r="I110" s="252"/>
      <c r="J110" s="252"/>
      <c r="K110" s="252"/>
      <c r="L110" s="252"/>
      <c r="M110" s="252"/>
      <c r="N110" s="252"/>
      <c r="O110" s="252"/>
      <c r="P110" s="252"/>
      <c r="Q110" s="252"/>
      <c r="R110" s="252"/>
      <c r="S110" s="252"/>
      <c r="T110" s="252"/>
      <c r="U110" s="252"/>
      <c r="V110" s="252"/>
      <c r="W110" s="252"/>
      <c r="X110" s="252"/>
      <c r="Y110" s="252"/>
      <c r="Z110" s="252"/>
    </row>
    <row r="111" spans="1:26" ht="20.25" customHeight="1" x14ac:dyDescent="0.25">
      <c r="A111" s="252"/>
      <c r="B111" s="252"/>
      <c r="C111" s="252"/>
      <c r="D111" s="252"/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  <c r="O111" s="252"/>
      <c r="P111" s="252"/>
      <c r="Q111" s="252"/>
      <c r="R111" s="252"/>
      <c r="S111" s="252"/>
      <c r="T111" s="252"/>
      <c r="U111" s="252"/>
      <c r="V111" s="252"/>
      <c r="W111" s="252"/>
      <c r="X111" s="252"/>
      <c r="Y111" s="252"/>
      <c r="Z111" s="252"/>
    </row>
    <row r="112" spans="1:26" ht="20.25" customHeight="1" x14ac:dyDescent="0.25">
      <c r="A112" s="252"/>
      <c r="B112" s="252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</row>
    <row r="113" spans="1:26" ht="20.25" customHeight="1" x14ac:dyDescent="0.25">
      <c r="A113" s="252"/>
      <c r="B113" s="252"/>
      <c r="C113" s="252"/>
      <c r="D113" s="252"/>
      <c r="E113" s="252"/>
      <c r="F113" s="252"/>
      <c r="G113" s="252"/>
      <c r="H113" s="252"/>
      <c r="I113" s="252"/>
      <c r="J113" s="252"/>
      <c r="K113" s="252"/>
      <c r="L113" s="252"/>
      <c r="M113" s="252"/>
      <c r="N113" s="252"/>
      <c r="O113" s="252"/>
      <c r="P113" s="252"/>
      <c r="Q113" s="252"/>
      <c r="R113" s="252"/>
      <c r="S113" s="252"/>
      <c r="T113" s="252"/>
      <c r="U113" s="252"/>
      <c r="V113" s="252"/>
      <c r="W113" s="252"/>
      <c r="X113" s="252"/>
      <c r="Y113" s="252"/>
      <c r="Z113" s="252"/>
    </row>
    <row r="114" spans="1:26" ht="20.25" customHeight="1" x14ac:dyDescent="0.25">
      <c r="A114" s="252"/>
      <c r="B114" s="252"/>
      <c r="C114" s="252"/>
      <c r="D114" s="252"/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  <c r="O114" s="252"/>
      <c r="P114" s="252"/>
      <c r="Q114" s="252"/>
      <c r="R114" s="252"/>
      <c r="S114" s="252"/>
      <c r="T114" s="252"/>
      <c r="U114" s="252"/>
      <c r="V114" s="252"/>
      <c r="W114" s="252"/>
      <c r="X114" s="252"/>
      <c r="Y114" s="252"/>
      <c r="Z114" s="252"/>
    </row>
    <row r="115" spans="1:26" ht="20.25" customHeight="1" x14ac:dyDescent="0.25">
      <c r="A115" s="252"/>
      <c r="B115" s="252"/>
      <c r="C115" s="252"/>
      <c r="D115" s="252"/>
      <c r="E115" s="252"/>
      <c r="F115" s="252"/>
      <c r="G115" s="252"/>
      <c r="H115" s="252"/>
      <c r="I115" s="252"/>
      <c r="J115" s="252"/>
      <c r="K115" s="252"/>
      <c r="L115" s="252"/>
      <c r="M115" s="252"/>
      <c r="N115" s="252"/>
      <c r="O115" s="252"/>
      <c r="P115" s="252"/>
      <c r="Q115" s="252"/>
      <c r="R115" s="252"/>
      <c r="S115" s="252"/>
      <c r="T115" s="252"/>
      <c r="U115" s="252"/>
      <c r="V115" s="252"/>
      <c r="W115" s="252"/>
      <c r="X115" s="252"/>
      <c r="Y115" s="252"/>
      <c r="Z115" s="252"/>
    </row>
    <row r="116" spans="1:26" ht="20.25" customHeight="1" x14ac:dyDescent="0.25">
      <c r="A116" s="252"/>
      <c r="B116" s="252"/>
      <c r="C116" s="252"/>
      <c r="D116" s="252"/>
      <c r="E116" s="252"/>
      <c r="F116" s="252"/>
      <c r="G116" s="252"/>
      <c r="H116" s="252"/>
      <c r="I116" s="252"/>
      <c r="J116" s="252"/>
      <c r="K116" s="252"/>
      <c r="L116" s="252"/>
      <c r="M116" s="252"/>
      <c r="N116" s="252"/>
      <c r="O116" s="252"/>
      <c r="P116" s="252"/>
      <c r="Q116" s="252"/>
      <c r="R116" s="252"/>
      <c r="S116" s="252"/>
      <c r="T116" s="252"/>
      <c r="U116" s="252"/>
      <c r="V116" s="252"/>
      <c r="W116" s="252"/>
      <c r="X116" s="252"/>
      <c r="Y116" s="252"/>
      <c r="Z116" s="252"/>
    </row>
    <row r="117" spans="1:26" ht="20.25" customHeight="1" x14ac:dyDescent="0.25">
      <c r="A117" s="252"/>
      <c r="B117" s="252"/>
      <c r="C117" s="252"/>
      <c r="D117" s="252"/>
      <c r="E117" s="252"/>
      <c r="F117" s="252"/>
      <c r="G117" s="252"/>
      <c r="H117" s="252"/>
      <c r="I117" s="252"/>
      <c r="J117" s="252"/>
      <c r="K117" s="252"/>
      <c r="L117" s="252"/>
      <c r="M117" s="252"/>
      <c r="N117" s="252"/>
      <c r="O117" s="252"/>
      <c r="P117" s="252"/>
      <c r="Q117" s="252"/>
      <c r="R117" s="252"/>
      <c r="S117" s="252"/>
      <c r="T117" s="252"/>
      <c r="U117" s="252"/>
      <c r="V117" s="252"/>
      <c r="W117" s="252"/>
      <c r="X117" s="252"/>
      <c r="Y117" s="252"/>
      <c r="Z117" s="252"/>
    </row>
    <row r="118" spans="1:26" ht="20.25" customHeight="1" x14ac:dyDescent="0.25">
      <c r="A118" s="252"/>
      <c r="B118" s="252"/>
      <c r="C118" s="252"/>
      <c r="D118" s="252"/>
      <c r="E118" s="252"/>
      <c r="F118" s="252"/>
      <c r="G118" s="252"/>
      <c r="H118" s="252"/>
      <c r="I118" s="252"/>
      <c r="J118" s="252"/>
      <c r="K118" s="252"/>
      <c r="L118" s="252"/>
      <c r="M118" s="252"/>
      <c r="N118" s="252"/>
      <c r="O118" s="252"/>
      <c r="P118" s="252"/>
      <c r="Q118" s="252"/>
      <c r="R118" s="252"/>
      <c r="S118" s="252"/>
      <c r="T118" s="252"/>
      <c r="U118" s="252"/>
      <c r="V118" s="252"/>
      <c r="W118" s="252"/>
      <c r="X118" s="252"/>
      <c r="Y118" s="252"/>
      <c r="Z118" s="252"/>
    </row>
    <row r="119" spans="1:26" ht="20.25" customHeight="1" x14ac:dyDescent="0.25">
      <c r="A119" s="252"/>
      <c r="B119" s="252"/>
      <c r="C119" s="252"/>
      <c r="D119" s="252"/>
      <c r="E119" s="252"/>
      <c r="F119" s="252"/>
      <c r="G119" s="252"/>
      <c r="H119" s="252"/>
      <c r="I119" s="252"/>
      <c r="J119" s="252"/>
      <c r="K119" s="252"/>
      <c r="L119" s="252"/>
      <c r="M119" s="252"/>
      <c r="N119" s="252"/>
      <c r="O119" s="252"/>
      <c r="P119" s="252"/>
      <c r="Q119" s="252"/>
      <c r="R119" s="252"/>
      <c r="S119" s="252"/>
      <c r="T119" s="252"/>
      <c r="U119" s="252"/>
      <c r="V119" s="252"/>
      <c r="W119" s="252"/>
      <c r="X119" s="252"/>
      <c r="Y119" s="252"/>
      <c r="Z119" s="252"/>
    </row>
    <row r="120" spans="1:26" ht="20.25" customHeight="1" x14ac:dyDescent="0.25">
      <c r="A120" s="252"/>
      <c r="B120" s="252"/>
      <c r="C120" s="252"/>
      <c r="D120" s="252"/>
      <c r="E120" s="252"/>
      <c r="F120" s="252"/>
      <c r="G120" s="252"/>
      <c r="H120" s="252"/>
      <c r="I120" s="252"/>
      <c r="J120" s="252"/>
      <c r="K120" s="252"/>
      <c r="L120" s="252"/>
      <c r="M120" s="252"/>
      <c r="N120" s="252"/>
      <c r="O120" s="252"/>
      <c r="P120" s="252"/>
      <c r="Q120" s="252"/>
      <c r="R120" s="252"/>
      <c r="S120" s="252"/>
      <c r="T120" s="252"/>
      <c r="U120" s="252"/>
      <c r="V120" s="252"/>
      <c r="W120" s="252"/>
      <c r="X120" s="252"/>
      <c r="Y120" s="252"/>
      <c r="Z120" s="252"/>
    </row>
    <row r="121" spans="1:26" ht="20.25" customHeight="1" x14ac:dyDescent="0.25">
      <c r="A121" s="252"/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</row>
    <row r="122" spans="1:26" ht="20.25" customHeight="1" x14ac:dyDescent="0.25">
      <c r="A122" s="252"/>
      <c r="B122" s="252"/>
      <c r="C122" s="252"/>
      <c r="D122" s="252"/>
      <c r="E122" s="252"/>
      <c r="F122" s="252"/>
      <c r="G122" s="252"/>
      <c r="H122" s="252"/>
      <c r="I122" s="252"/>
      <c r="J122" s="252"/>
      <c r="K122" s="252"/>
      <c r="L122" s="252"/>
      <c r="M122" s="252"/>
      <c r="N122" s="252"/>
      <c r="O122" s="252"/>
      <c r="P122" s="252"/>
      <c r="Q122" s="252"/>
      <c r="R122" s="252"/>
      <c r="S122" s="252"/>
      <c r="T122" s="252"/>
      <c r="U122" s="252"/>
      <c r="V122" s="252"/>
      <c r="W122" s="252"/>
      <c r="X122" s="252"/>
      <c r="Y122" s="252"/>
      <c r="Z122" s="252"/>
    </row>
    <row r="123" spans="1:26" ht="20.25" customHeight="1" x14ac:dyDescent="0.25">
      <c r="A123" s="252"/>
      <c r="B123" s="252"/>
      <c r="C123" s="252"/>
      <c r="D123" s="252"/>
      <c r="E123" s="252"/>
      <c r="F123" s="252"/>
      <c r="G123" s="252"/>
      <c r="H123" s="252"/>
      <c r="I123" s="252"/>
      <c r="J123" s="252"/>
      <c r="K123" s="252"/>
      <c r="L123" s="252"/>
      <c r="M123" s="252"/>
      <c r="N123" s="252"/>
      <c r="O123" s="252"/>
      <c r="P123" s="252"/>
      <c r="Q123" s="252"/>
      <c r="R123" s="252"/>
      <c r="S123" s="252"/>
      <c r="T123" s="252"/>
      <c r="U123" s="252"/>
      <c r="V123" s="252"/>
      <c r="W123" s="252"/>
      <c r="X123" s="252"/>
      <c r="Y123" s="252"/>
      <c r="Z123" s="252"/>
    </row>
    <row r="124" spans="1:26" ht="20.25" customHeight="1" x14ac:dyDescent="0.25">
      <c r="A124" s="252"/>
      <c r="B124" s="252"/>
      <c r="C124" s="252"/>
      <c r="D124" s="252"/>
      <c r="E124" s="252"/>
      <c r="F124" s="252"/>
      <c r="G124" s="252"/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2"/>
      <c r="S124" s="252"/>
      <c r="T124" s="252"/>
      <c r="U124" s="252"/>
      <c r="V124" s="252"/>
      <c r="W124" s="252"/>
      <c r="X124" s="252"/>
      <c r="Y124" s="252"/>
      <c r="Z124" s="252"/>
    </row>
    <row r="125" spans="1:26" ht="20.25" customHeight="1" x14ac:dyDescent="0.25">
      <c r="A125" s="252"/>
      <c r="B125" s="252"/>
      <c r="C125" s="252"/>
      <c r="D125" s="252"/>
      <c r="E125" s="252"/>
      <c r="F125" s="252"/>
      <c r="G125" s="252"/>
      <c r="H125" s="252"/>
      <c r="I125" s="252"/>
      <c r="J125" s="252"/>
      <c r="K125" s="252"/>
      <c r="L125" s="252"/>
      <c r="M125" s="252"/>
      <c r="N125" s="252"/>
      <c r="O125" s="252"/>
      <c r="P125" s="252"/>
      <c r="Q125" s="252"/>
      <c r="R125" s="252"/>
      <c r="S125" s="252"/>
      <c r="T125" s="252"/>
      <c r="U125" s="252"/>
      <c r="V125" s="252"/>
      <c r="W125" s="252"/>
      <c r="X125" s="252"/>
      <c r="Y125" s="252"/>
      <c r="Z125" s="252"/>
    </row>
    <row r="126" spans="1:26" ht="20.25" customHeight="1" x14ac:dyDescent="0.25">
      <c r="A126" s="252"/>
      <c r="B126" s="252"/>
      <c r="C126" s="252"/>
      <c r="D126" s="252"/>
      <c r="E126" s="252"/>
      <c r="F126" s="252"/>
      <c r="G126" s="252"/>
      <c r="H126" s="252"/>
      <c r="I126" s="252"/>
      <c r="J126" s="252"/>
      <c r="K126" s="252"/>
      <c r="L126" s="252"/>
      <c r="M126" s="252"/>
      <c r="N126" s="252"/>
      <c r="O126" s="252"/>
      <c r="P126" s="252"/>
      <c r="Q126" s="252"/>
      <c r="R126" s="252"/>
      <c r="S126" s="252"/>
      <c r="T126" s="252"/>
      <c r="U126" s="252"/>
      <c r="V126" s="252"/>
      <c r="W126" s="252"/>
      <c r="X126" s="252"/>
      <c r="Y126" s="252"/>
      <c r="Z126" s="252"/>
    </row>
    <row r="127" spans="1:26" ht="20.25" customHeight="1" x14ac:dyDescent="0.25">
      <c r="A127" s="252"/>
      <c r="B127" s="252"/>
      <c r="C127" s="252"/>
      <c r="D127" s="252"/>
      <c r="E127" s="252"/>
      <c r="F127" s="252"/>
      <c r="G127" s="252"/>
      <c r="H127" s="252"/>
      <c r="I127" s="252"/>
      <c r="J127" s="252"/>
      <c r="K127" s="252"/>
      <c r="L127" s="252"/>
      <c r="M127" s="252"/>
      <c r="N127" s="252"/>
      <c r="O127" s="252"/>
      <c r="P127" s="252"/>
      <c r="Q127" s="252"/>
      <c r="R127" s="252"/>
      <c r="S127" s="252"/>
      <c r="T127" s="252"/>
      <c r="U127" s="252"/>
      <c r="V127" s="252"/>
      <c r="W127" s="252"/>
      <c r="X127" s="252"/>
      <c r="Y127" s="252"/>
      <c r="Z127" s="252"/>
    </row>
    <row r="128" spans="1:26" ht="20.25" customHeight="1" x14ac:dyDescent="0.25">
      <c r="A128" s="252"/>
      <c r="B128" s="252"/>
      <c r="C128" s="252"/>
      <c r="D128" s="252"/>
      <c r="E128" s="252"/>
      <c r="F128" s="252"/>
      <c r="G128" s="252"/>
      <c r="H128" s="252"/>
      <c r="I128" s="252"/>
      <c r="J128" s="252"/>
      <c r="K128" s="252"/>
      <c r="L128" s="252"/>
      <c r="M128" s="252"/>
      <c r="N128" s="252"/>
      <c r="O128" s="252"/>
      <c r="P128" s="252"/>
      <c r="Q128" s="252"/>
      <c r="R128" s="252"/>
      <c r="S128" s="252"/>
      <c r="T128" s="252"/>
      <c r="U128" s="252"/>
      <c r="V128" s="252"/>
      <c r="W128" s="252"/>
      <c r="X128" s="252"/>
      <c r="Y128" s="252"/>
      <c r="Z128" s="252"/>
    </row>
    <row r="129" spans="1:26" ht="20.25" customHeight="1" x14ac:dyDescent="0.25">
      <c r="A129" s="252"/>
      <c r="B129" s="252"/>
      <c r="C129" s="252"/>
      <c r="D129" s="252"/>
      <c r="E129" s="252"/>
      <c r="F129" s="252"/>
      <c r="G129" s="252"/>
      <c r="H129" s="252"/>
      <c r="I129" s="252"/>
      <c r="J129" s="252"/>
      <c r="K129" s="252"/>
      <c r="L129" s="252"/>
      <c r="M129" s="252"/>
      <c r="N129" s="252"/>
      <c r="O129" s="252"/>
      <c r="P129" s="252"/>
      <c r="Q129" s="252"/>
      <c r="R129" s="252"/>
      <c r="S129" s="252"/>
      <c r="T129" s="252"/>
      <c r="U129" s="252"/>
      <c r="V129" s="252"/>
      <c r="W129" s="252"/>
      <c r="X129" s="252"/>
      <c r="Y129" s="252"/>
      <c r="Z129" s="252"/>
    </row>
    <row r="130" spans="1:26" ht="20.25" customHeight="1" x14ac:dyDescent="0.25">
      <c r="A130" s="252"/>
      <c r="B130" s="252"/>
      <c r="C130" s="252"/>
      <c r="D130" s="252"/>
      <c r="E130" s="252"/>
      <c r="F130" s="252"/>
      <c r="G130" s="252"/>
      <c r="H130" s="252"/>
      <c r="I130" s="252"/>
      <c r="J130" s="252"/>
      <c r="K130" s="252"/>
      <c r="L130" s="252"/>
      <c r="M130" s="252"/>
      <c r="N130" s="252"/>
      <c r="O130" s="252"/>
      <c r="P130" s="252"/>
      <c r="Q130" s="252"/>
      <c r="R130" s="252"/>
      <c r="S130" s="252"/>
      <c r="T130" s="252"/>
      <c r="U130" s="252"/>
      <c r="V130" s="252"/>
      <c r="W130" s="252"/>
      <c r="X130" s="252"/>
      <c r="Y130" s="252"/>
      <c r="Z130" s="252"/>
    </row>
    <row r="131" spans="1:26" ht="20.25" customHeight="1" x14ac:dyDescent="0.25">
      <c r="A131" s="252"/>
      <c r="B131" s="252"/>
      <c r="C131" s="252"/>
      <c r="D131" s="252"/>
      <c r="E131" s="252"/>
      <c r="F131" s="252"/>
      <c r="G131" s="252"/>
      <c r="H131" s="252"/>
      <c r="I131" s="252"/>
      <c r="J131" s="252"/>
      <c r="K131" s="252"/>
      <c r="L131" s="252"/>
      <c r="M131" s="252"/>
      <c r="N131" s="252"/>
      <c r="O131" s="252"/>
      <c r="P131" s="252"/>
      <c r="Q131" s="252"/>
      <c r="R131" s="252"/>
      <c r="S131" s="252"/>
      <c r="T131" s="252"/>
      <c r="U131" s="252"/>
      <c r="V131" s="252"/>
      <c r="W131" s="252"/>
      <c r="X131" s="252"/>
      <c r="Y131" s="252"/>
      <c r="Z131" s="252"/>
    </row>
    <row r="132" spans="1:26" ht="20.25" customHeight="1" x14ac:dyDescent="0.25">
      <c r="A132" s="252"/>
      <c r="B132" s="252"/>
      <c r="C132" s="252"/>
      <c r="D132" s="252"/>
      <c r="E132" s="252"/>
      <c r="F132" s="252"/>
      <c r="G132" s="252"/>
      <c r="H132" s="252"/>
      <c r="I132" s="252"/>
      <c r="J132" s="252"/>
      <c r="K132" s="252"/>
      <c r="L132" s="252"/>
      <c r="M132" s="252"/>
      <c r="N132" s="252"/>
      <c r="O132" s="252"/>
      <c r="P132" s="252"/>
      <c r="Q132" s="252"/>
      <c r="R132" s="252"/>
      <c r="S132" s="252"/>
      <c r="T132" s="252"/>
      <c r="U132" s="252"/>
      <c r="V132" s="252"/>
      <c r="W132" s="252"/>
      <c r="X132" s="252"/>
      <c r="Y132" s="252"/>
      <c r="Z132" s="252"/>
    </row>
    <row r="133" spans="1:26" ht="20.25" customHeight="1" x14ac:dyDescent="0.25">
      <c r="A133" s="252"/>
      <c r="B133" s="252"/>
      <c r="C133" s="252"/>
      <c r="D133" s="252"/>
      <c r="E133" s="252"/>
      <c r="F133" s="252"/>
      <c r="G133" s="252"/>
      <c r="H133" s="252"/>
      <c r="I133" s="252"/>
      <c r="J133" s="252"/>
      <c r="K133" s="252"/>
      <c r="L133" s="252"/>
      <c r="M133" s="252"/>
      <c r="N133" s="252"/>
      <c r="O133" s="252"/>
      <c r="P133" s="252"/>
      <c r="Q133" s="252"/>
      <c r="R133" s="252"/>
      <c r="S133" s="252"/>
      <c r="T133" s="252"/>
      <c r="U133" s="252"/>
      <c r="V133" s="252"/>
      <c r="W133" s="252"/>
      <c r="X133" s="252"/>
      <c r="Y133" s="252"/>
      <c r="Z133" s="252"/>
    </row>
    <row r="134" spans="1:26" ht="20.25" customHeight="1" x14ac:dyDescent="0.25">
      <c r="A134" s="252"/>
      <c r="B134" s="252"/>
      <c r="C134" s="252"/>
      <c r="D134" s="252"/>
      <c r="E134" s="252"/>
      <c r="F134" s="252"/>
      <c r="G134" s="252"/>
      <c r="H134" s="252"/>
      <c r="I134" s="252"/>
      <c r="J134" s="252"/>
      <c r="K134" s="252"/>
      <c r="L134" s="252"/>
      <c r="M134" s="252"/>
      <c r="N134" s="252"/>
      <c r="O134" s="252"/>
      <c r="P134" s="252"/>
      <c r="Q134" s="252"/>
      <c r="R134" s="252"/>
      <c r="S134" s="252"/>
      <c r="T134" s="252"/>
      <c r="U134" s="252"/>
      <c r="V134" s="252"/>
      <c r="W134" s="252"/>
      <c r="X134" s="252"/>
      <c r="Y134" s="252"/>
      <c r="Z134" s="252"/>
    </row>
    <row r="135" spans="1:26" ht="20.25" customHeight="1" x14ac:dyDescent="0.25">
      <c r="A135" s="252"/>
      <c r="B135" s="252"/>
      <c r="C135" s="252"/>
      <c r="D135" s="252"/>
      <c r="E135" s="252"/>
      <c r="F135" s="252"/>
      <c r="G135" s="252"/>
      <c r="H135" s="252"/>
      <c r="I135" s="252"/>
      <c r="J135" s="252"/>
      <c r="K135" s="252"/>
      <c r="L135" s="252"/>
      <c r="M135" s="252"/>
      <c r="N135" s="252"/>
      <c r="O135" s="252"/>
      <c r="P135" s="252"/>
      <c r="Q135" s="252"/>
      <c r="R135" s="252"/>
      <c r="S135" s="252"/>
      <c r="T135" s="252"/>
      <c r="U135" s="252"/>
      <c r="V135" s="252"/>
      <c r="W135" s="252"/>
      <c r="X135" s="252"/>
      <c r="Y135" s="252"/>
      <c r="Z135" s="252"/>
    </row>
    <row r="136" spans="1:26" ht="20.25" customHeight="1" x14ac:dyDescent="0.25">
      <c r="A136" s="252"/>
      <c r="B136" s="252"/>
      <c r="C136" s="252"/>
      <c r="D136" s="252"/>
      <c r="E136" s="252"/>
      <c r="F136" s="252"/>
      <c r="G136" s="252"/>
      <c r="H136" s="252"/>
      <c r="I136" s="252"/>
      <c r="J136" s="252"/>
      <c r="K136" s="252"/>
      <c r="L136" s="252"/>
      <c r="M136" s="252"/>
      <c r="N136" s="252"/>
      <c r="O136" s="252"/>
      <c r="P136" s="252"/>
      <c r="Q136" s="252"/>
      <c r="R136" s="252"/>
      <c r="S136" s="252"/>
      <c r="T136" s="252"/>
      <c r="U136" s="252"/>
      <c r="V136" s="252"/>
      <c r="W136" s="252"/>
      <c r="X136" s="252"/>
      <c r="Y136" s="252"/>
      <c r="Z136" s="252"/>
    </row>
    <row r="137" spans="1:26" ht="20.25" customHeight="1" x14ac:dyDescent="0.25">
      <c r="A137" s="252"/>
      <c r="B137" s="252"/>
      <c r="C137" s="252"/>
      <c r="D137" s="252"/>
      <c r="E137" s="252"/>
      <c r="F137" s="252"/>
      <c r="G137" s="252"/>
      <c r="H137" s="252"/>
      <c r="I137" s="252"/>
      <c r="J137" s="252"/>
      <c r="K137" s="252"/>
      <c r="L137" s="252"/>
      <c r="M137" s="252"/>
      <c r="N137" s="252"/>
      <c r="O137" s="252"/>
      <c r="P137" s="252"/>
      <c r="Q137" s="252"/>
      <c r="R137" s="252"/>
      <c r="S137" s="252"/>
      <c r="T137" s="252"/>
      <c r="U137" s="252"/>
      <c r="V137" s="252"/>
      <c r="W137" s="252"/>
      <c r="X137" s="252"/>
      <c r="Y137" s="252"/>
      <c r="Z137" s="252"/>
    </row>
    <row r="138" spans="1:26" ht="20.25" customHeight="1" x14ac:dyDescent="0.25">
      <c r="A138" s="252"/>
      <c r="B138" s="252"/>
      <c r="C138" s="252"/>
      <c r="D138" s="252"/>
      <c r="E138" s="252"/>
      <c r="F138" s="252"/>
      <c r="G138" s="252"/>
      <c r="H138" s="252"/>
      <c r="I138" s="252"/>
      <c r="J138" s="252"/>
      <c r="K138" s="252"/>
      <c r="L138" s="252"/>
      <c r="M138" s="252"/>
      <c r="N138" s="252"/>
      <c r="O138" s="252"/>
      <c r="P138" s="252"/>
      <c r="Q138" s="252"/>
      <c r="R138" s="252"/>
      <c r="S138" s="252"/>
      <c r="T138" s="252"/>
      <c r="U138" s="252"/>
      <c r="V138" s="252"/>
      <c r="W138" s="252"/>
      <c r="X138" s="252"/>
      <c r="Y138" s="252"/>
      <c r="Z138" s="252"/>
    </row>
    <row r="139" spans="1:26" ht="20.25" customHeight="1" x14ac:dyDescent="0.25">
      <c r="A139" s="252"/>
      <c r="B139" s="252"/>
      <c r="C139" s="252"/>
      <c r="D139" s="252"/>
      <c r="E139" s="252"/>
      <c r="F139" s="252"/>
      <c r="G139" s="252"/>
      <c r="H139" s="252"/>
      <c r="I139" s="252"/>
      <c r="J139" s="252"/>
      <c r="K139" s="252"/>
      <c r="L139" s="252"/>
      <c r="M139" s="252"/>
      <c r="N139" s="252"/>
      <c r="O139" s="252"/>
      <c r="P139" s="252"/>
      <c r="Q139" s="252"/>
      <c r="R139" s="252"/>
      <c r="S139" s="252"/>
      <c r="T139" s="252"/>
      <c r="U139" s="252"/>
      <c r="V139" s="252"/>
      <c r="W139" s="252"/>
      <c r="X139" s="252"/>
      <c r="Y139" s="252"/>
      <c r="Z139" s="252"/>
    </row>
    <row r="140" spans="1:26" ht="20.25" customHeight="1" x14ac:dyDescent="0.25">
      <c r="A140" s="252"/>
      <c r="B140" s="252"/>
      <c r="C140" s="252"/>
      <c r="D140" s="252"/>
      <c r="E140" s="252"/>
      <c r="F140" s="252"/>
      <c r="G140" s="252"/>
      <c r="H140" s="252"/>
      <c r="I140" s="252"/>
      <c r="J140" s="252"/>
      <c r="K140" s="252"/>
      <c r="L140" s="252"/>
      <c r="M140" s="252"/>
      <c r="N140" s="252"/>
      <c r="O140" s="252"/>
      <c r="P140" s="252"/>
      <c r="Q140" s="252"/>
      <c r="R140" s="252"/>
      <c r="S140" s="252"/>
      <c r="T140" s="252"/>
      <c r="U140" s="252"/>
      <c r="V140" s="252"/>
      <c r="W140" s="252"/>
      <c r="X140" s="252"/>
      <c r="Y140" s="252"/>
      <c r="Z140" s="252"/>
    </row>
    <row r="141" spans="1:26" ht="20.25" customHeight="1" x14ac:dyDescent="0.25">
      <c r="A141" s="252"/>
      <c r="B141" s="252"/>
      <c r="C141" s="252"/>
      <c r="D141" s="252"/>
      <c r="E141" s="252"/>
      <c r="F141" s="252"/>
      <c r="G141" s="252"/>
      <c r="H141" s="252"/>
      <c r="I141" s="252"/>
      <c r="J141" s="252"/>
      <c r="K141" s="252"/>
      <c r="L141" s="252"/>
      <c r="M141" s="252"/>
      <c r="N141" s="252"/>
      <c r="O141" s="252"/>
      <c r="P141" s="252"/>
      <c r="Q141" s="252"/>
      <c r="R141" s="252"/>
      <c r="S141" s="252"/>
      <c r="T141" s="252"/>
      <c r="U141" s="252"/>
      <c r="V141" s="252"/>
      <c r="W141" s="252"/>
      <c r="X141" s="252"/>
      <c r="Y141" s="252"/>
      <c r="Z141" s="252"/>
    </row>
    <row r="142" spans="1:26" ht="20.25" customHeight="1" x14ac:dyDescent="0.25">
      <c r="A142" s="252"/>
      <c r="B142" s="252"/>
      <c r="C142" s="252"/>
      <c r="D142" s="252"/>
      <c r="E142" s="252"/>
      <c r="F142" s="252"/>
      <c r="G142" s="252"/>
      <c r="H142" s="252"/>
      <c r="I142" s="252"/>
      <c r="J142" s="252"/>
      <c r="K142" s="252"/>
      <c r="L142" s="252"/>
      <c r="M142" s="252"/>
      <c r="N142" s="252"/>
      <c r="O142" s="252"/>
      <c r="P142" s="252"/>
      <c r="Q142" s="252"/>
      <c r="R142" s="252"/>
      <c r="S142" s="252"/>
      <c r="T142" s="252"/>
      <c r="U142" s="252"/>
      <c r="V142" s="252"/>
      <c r="W142" s="252"/>
      <c r="X142" s="252"/>
      <c r="Y142" s="252"/>
      <c r="Z142" s="252"/>
    </row>
    <row r="143" spans="1:26" ht="20.25" customHeight="1" x14ac:dyDescent="0.25">
      <c r="A143" s="252"/>
      <c r="B143" s="252"/>
      <c r="C143" s="252"/>
      <c r="D143" s="252"/>
      <c r="E143" s="252"/>
      <c r="F143" s="252"/>
      <c r="G143" s="252"/>
      <c r="H143" s="252"/>
      <c r="I143" s="252"/>
      <c r="J143" s="252"/>
      <c r="K143" s="252"/>
      <c r="L143" s="252"/>
      <c r="M143" s="252"/>
      <c r="N143" s="252"/>
      <c r="O143" s="252"/>
      <c r="P143" s="252"/>
      <c r="Q143" s="252"/>
      <c r="R143" s="252"/>
      <c r="S143" s="252"/>
      <c r="T143" s="252"/>
      <c r="U143" s="252"/>
      <c r="V143" s="252"/>
      <c r="W143" s="252"/>
      <c r="X143" s="252"/>
      <c r="Y143" s="252"/>
      <c r="Z143" s="252"/>
    </row>
    <row r="144" spans="1:26" ht="20.25" customHeight="1" x14ac:dyDescent="0.25">
      <c r="A144" s="252"/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2"/>
      <c r="M144" s="252"/>
      <c r="N144" s="252"/>
      <c r="O144" s="252"/>
      <c r="P144" s="252"/>
      <c r="Q144" s="252"/>
      <c r="R144" s="252"/>
      <c r="S144" s="252"/>
      <c r="T144" s="252"/>
      <c r="U144" s="252"/>
      <c r="V144" s="252"/>
      <c r="W144" s="252"/>
      <c r="X144" s="252"/>
      <c r="Y144" s="252"/>
      <c r="Z144" s="252"/>
    </row>
    <row r="145" spans="1:26" ht="20.25" customHeight="1" x14ac:dyDescent="0.25">
      <c r="A145" s="252"/>
      <c r="B145" s="252"/>
      <c r="C145" s="252"/>
      <c r="D145" s="252"/>
      <c r="E145" s="252"/>
      <c r="F145" s="252"/>
      <c r="G145" s="252"/>
      <c r="H145" s="252"/>
      <c r="I145" s="252"/>
      <c r="J145" s="252"/>
      <c r="K145" s="252"/>
      <c r="L145" s="252"/>
      <c r="M145" s="252"/>
      <c r="N145" s="252"/>
      <c r="O145" s="252"/>
      <c r="P145" s="252"/>
      <c r="Q145" s="252"/>
      <c r="R145" s="252"/>
      <c r="S145" s="252"/>
      <c r="T145" s="252"/>
      <c r="U145" s="252"/>
      <c r="V145" s="252"/>
      <c r="W145" s="252"/>
      <c r="X145" s="252"/>
      <c r="Y145" s="252"/>
      <c r="Z145" s="252"/>
    </row>
    <row r="146" spans="1:26" ht="20.25" customHeight="1" x14ac:dyDescent="0.25">
      <c r="A146" s="252"/>
      <c r="B146" s="252"/>
      <c r="C146" s="252"/>
      <c r="D146" s="252"/>
      <c r="E146" s="252"/>
      <c r="F146" s="252"/>
      <c r="G146" s="252"/>
      <c r="H146" s="252"/>
      <c r="I146" s="252"/>
      <c r="J146" s="252"/>
      <c r="K146" s="252"/>
      <c r="L146" s="252"/>
      <c r="M146" s="252"/>
      <c r="N146" s="252"/>
      <c r="O146" s="252"/>
      <c r="P146" s="252"/>
      <c r="Q146" s="252"/>
      <c r="R146" s="252"/>
      <c r="S146" s="252"/>
      <c r="T146" s="252"/>
      <c r="U146" s="252"/>
      <c r="V146" s="252"/>
      <c r="W146" s="252"/>
      <c r="X146" s="252"/>
      <c r="Y146" s="252"/>
      <c r="Z146" s="252"/>
    </row>
    <row r="147" spans="1:26" ht="20.25" customHeight="1" x14ac:dyDescent="0.25">
      <c r="A147" s="252"/>
      <c r="B147" s="252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  <c r="O147" s="252"/>
      <c r="P147" s="252"/>
      <c r="Q147" s="252"/>
      <c r="R147" s="252"/>
      <c r="S147" s="252"/>
      <c r="T147" s="252"/>
      <c r="U147" s="252"/>
      <c r="V147" s="252"/>
      <c r="W147" s="252"/>
      <c r="X147" s="252"/>
      <c r="Y147" s="252"/>
      <c r="Z147" s="252"/>
    </row>
    <row r="148" spans="1:26" ht="20.25" customHeight="1" x14ac:dyDescent="0.25">
      <c r="A148" s="252"/>
      <c r="B148" s="252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</row>
    <row r="149" spans="1:26" ht="20.25" customHeight="1" x14ac:dyDescent="0.25">
      <c r="A149" s="252"/>
      <c r="B149" s="252"/>
      <c r="C149" s="252"/>
      <c r="D149" s="252"/>
      <c r="E149" s="252"/>
      <c r="F149" s="252"/>
      <c r="G149" s="252"/>
      <c r="H149" s="252"/>
      <c r="I149" s="252"/>
      <c r="J149" s="252"/>
      <c r="K149" s="252"/>
      <c r="L149" s="252"/>
      <c r="M149" s="252"/>
      <c r="N149" s="252"/>
      <c r="O149" s="252"/>
      <c r="P149" s="252"/>
      <c r="Q149" s="252"/>
      <c r="R149" s="252"/>
      <c r="S149" s="252"/>
      <c r="T149" s="252"/>
      <c r="U149" s="252"/>
      <c r="V149" s="252"/>
      <c r="W149" s="252"/>
      <c r="X149" s="252"/>
      <c r="Y149" s="252"/>
      <c r="Z149" s="252"/>
    </row>
    <row r="150" spans="1:26" ht="20.25" customHeight="1" x14ac:dyDescent="0.25">
      <c r="A150" s="252"/>
      <c r="B150" s="252"/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  <c r="O150" s="252"/>
      <c r="P150" s="252"/>
      <c r="Q150" s="252"/>
      <c r="R150" s="252"/>
      <c r="S150" s="252"/>
      <c r="T150" s="252"/>
      <c r="U150" s="252"/>
      <c r="V150" s="252"/>
      <c r="W150" s="252"/>
      <c r="X150" s="252"/>
      <c r="Y150" s="252"/>
      <c r="Z150" s="252"/>
    </row>
    <row r="151" spans="1:26" ht="20.25" customHeight="1" x14ac:dyDescent="0.25">
      <c r="A151" s="252"/>
      <c r="B151" s="252"/>
      <c r="C151" s="252"/>
      <c r="D151" s="252"/>
      <c r="E151" s="252"/>
      <c r="F151" s="252"/>
      <c r="G151" s="252"/>
      <c r="H151" s="252"/>
      <c r="I151" s="252"/>
      <c r="J151" s="252"/>
      <c r="K151" s="252"/>
      <c r="L151" s="252"/>
      <c r="M151" s="252"/>
      <c r="N151" s="252"/>
      <c r="O151" s="252"/>
      <c r="P151" s="252"/>
      <c r="Q151" s="252"/>
      <c r="R151" s="252"/>
      <c r="S151" s="252"/>
      <c r="T151" s="252"/>
      <c r="U151" s="252"/>
      <c r="V151" s="252"/>
      <c r="W151" s="252"/>
      <c r="X151" s="252"/>
      <c r="Y151" s="252"/>
      <c r="Z151" s="252"/>
    </row>
    <row r="152" spans="1:26" ht="20.25" customHeight="1" x14ac:dyDescent="0.25">
      <c r="A152" s="252"/>
      <c r="B152" s="252"/>
      <c r="C152" s="252"/>
      <c r="D152" s="252"/>
      <c r="E152" s="252"/>
      <c r="F152" s="252"/>
      <c r="G152" s="252"/>
      <c r="H152" s="252"/>
      <c r="I152" s="252"/>
      <c r="J152" s="252"/>
      <c r="K152" s="252"/>
      <c r="L152" s="252"/>
      <c r="M152" s="252"/>
      <c r="N152" s="252"/>
      <c r="O152" s="252"/>
      <c r="P152" s="252"/>
      <c r="Q152" s="252"/>
      <c r="R152" s="252"/>
      <c r="S152" s="252"/>
      <c r="T152" s="252"/>
      <c r="U152" s="252"/>
      <c r="V152" s="252"/>
      <c r="W152" s="252"/>
      <c r="X152" s="252"/>
      <c r="Y152" s="252"/>
      <c r="Z152" s="252"/>
    </row>
    <row r="153" spans="1:26" ht="20.25" customHeight="1" x14ac:dyDescent="0.25">
      <c r="A153" s="252"/>
      <c r="B153" s="252"/>
      <c r="C153" s="252"/>
      <c r="D153" s="252"/>
      <c r="E153" s="252"/>
      <c r="F153" s="252"/>
      <c r="G153" s="252"/>
      <c r="H153" s="252"/>
      <c r="I153" s="252"/>
      <c r="J153" s="252"/>
      <c r="K153" s="252"/>
      <c r="L153" s="252"/>
      <c r="M153" s="252"/>
      <c r="N153" s="252"/>
      <c r="O153" s="252"/>
      <c r="P153" s="252"/>
      <c r="Q153" s="252"/>
      <c r="R153" s="252"/>
      <c r="S153" s="252"/>
      <c r="T153" s="252"/>
      <c r="U153" s="252"/>
      <c r="V153" s="252"/>
      <c r="W153" s="252"/>
      <c r="X153" s="252"/>
      <c r="Y153" s="252"/>
      <c r="Z153" s="252"/>
    </row>
    <row r="154" spans="1:26" ht="20.25" customHeight="1" x14ac:dyDescent="0.25">
      <c r="A154" s="252"/>
      <c r="B154" s="252"/>
      <c r="C154" s="252"/>
      <c r="D154" s="252"/>
      <c r="E154" s="252"/>
      <c r="F154" s="252"/>
      <c r="G154" s="252"/>
      <c r="H154" s="252"/>
      <c r="I154" s="252"/>
      <c r="J154" s="252"/>
      <c r="K154" s="252"/>
      <c r="L154" s="252"/>
      <c r="M154" s="252"/>
      <c r="N154" s="252"/>
      <c r="O154" s="252"/>
      <c r="P154" s="252"/>
      <c r="Q154" s="252"/>
      <c r="R154" s="252"/>
      <c r="S154" s="252"/>
      <c r="T154" s="252"/>
      <c r="U154" s="252"/>
      <c r="V154" s="252"/>
      <c r="W154" s="252"/>
      <c r="X154" s="252"/>
      <c r="Y154" s="252"/>
      <c r="Z154" s="252"/>
    </row>
    <row r="155" spans="1:26" ht="20.25" customHeight="1" x14ac:dyDescent="0.25">
      <c r="A155" s="252"/>
      <c r="B155" s="252"/>
      <c r="C155" s="252"/>
      <c r="D155" s="252"/>
      <c r="E155" s="252"/>
      <c r="F155" s="252"/>
      <c r="G155" s="252"/>
      <c r="H155" s="252"/>
      <c r="I155" s="252"/>
      <c r="J155" s="252"/>
      <c r="K155" s="252"/>
      <c r="L155" s="252"/>
      <c r="M155" s="252"/>
      <c r="N155" s="252"/>
      <c r="O155" s="252"/>
      <c r="P155" s="252"/>
      <c r="Q155" s="252"/>
      <c r="R155" s="252"/>
      <c r="S155" s="252"/>
      <c r="T155" s="252"/>
      <c r="U155" s="252"/>
      <c r="V155" s="252"/>
      <c r="W155" s="252"/>
      <c r="X155" s="252"/>
      <c r="Y155" s="252"/>
      <c r="Z155" s="252"/>
    </row>
    <row r="156" spans="1:26" ht="20.25" customHeight="1" x14ac:dyDescent="0.25">
      <c r="A156" s="252"/>
      <c r="B156" s="252"/>
      <c r="C156" s="252"/>
      <c r="D156" s="252"/>
      <c r="E156" s="252"/>
      <c r="F156" s="252"/>
      <c r="G156" s="252"/>
      <c r="H156" s="252"/>
      <c r="I156" s="252"/>
      <c r="J156" s="252"/>
      <c r="K156" s="252"/>
      <c r="L156" s="252"/>
      <c r="M156" s="252"/>
      <c r="N156" s="252"/>
      <c r="O156" s="252"/>
      <c r="P156" s="252"/>
      <c r="Q156" s="252"/>
      <c r="R156" s="252"/>
      <c r="S156" s="252"/>
      <c r="T156" s="252"/>
      <c r="U156" s="252"/>
      <c r="V156" s="252"/>
      <c r="W156" s="252"/>
      <c r="X156" s="252"/>
      <c r="Y156" s="252"/>
      <c r="Z156" s="252"/>
    </row>
    <row r="157" spans="1:26" ht="20.25" customHeight="1" x14ac:dyDescent="0.25">
      <c r="A157" s="252"/>
      <c r="B157" s="252"/>
      <c r="C157" s="252"/>
      <c r="D157" s="252"/>
      <c r="E157" s="252"/>
      <c r="F157" s="252"/>
      <c r="G157" s="252"/>
      <c r="H157" s="252"/>
      <c r="I157" s="252"/>
      <c r="J157" s="252"/>
      <c r="K157" s="252"/>
      <c r="L157" s="252"/>
      <c r="M157" s="252"/>
      <c r="N157" s="252"/>
      <c r="O157" s="252"/>
      <c r="P157" s="252"/>
      <c r="Q157" s="252"/>
      <c r="R157" s="252"/>
      <c r="S157" s="252"/>
      <c r="T157" s="252"/>
      <c r="U157" s="252"/>
      <c r="V157" s="252"/>
      <c r="W157" s="252"/>
      <c r="X157" s="252"/>
      <c r="Y157" s="252"/>
      <c r="Z157" s="252"/>
    </row>
    <row r="158" spans="1:26" ht="20.25" customHeight="1" x14ac:dyDescent="0.25">
      <c r="A158" s="252"/>
      <c r="B158" s="252"/>
      <c r="C158" s="252"/>
      <c r="D158" s="252"/>
      <c r="E158" s="252"/>
      <c r="F158" s="252"/>
      <c r="G158" s="252"/>
      <c r="H158" s="252"/>
      <c r="I158" s="252"/>
      <c r="J158" s="252"/>
      <c r="K158" s="252"/>
      <c r="L158" s="252"/>
      <c r="M158" s="252"/>
      <c r="N158" s="252"/>
      <c r="O158" s="252"/>
      <c r="P158" s="252"/>
      <c r="Q158" s="252"/>
      <c r="R158" s="252"/>
      <c r="S158" s="252"/>
      <c r="T158" s="252"/>
      <c r="U158" s="252"/>
      <c r="V158" s="252"/>
      <c r="W158" s="252"/>
      <c r="X158" s="252"/>
      <c r="Y158" s="252"/>
      <c r="Z158" s="252"/>
    </row>
    <row r="159" spans="1:26" ht="20.25" customHeight="1" x14ac:dyDescent="0.25">
      <c r="A159" s="252"/>
      <c r="B159" s="252"/>
      <c r="C159" s="252"/>
      <c r="D159" s="252"/>
      <c r="E159" s="252"/>
      <c r="F159" s="252"/>
      <c r="G159" s="252"/>
      <c r="H159" s="252"/>
      <c r="I159" s="252"/>
      <c r="J159" s="252"/>
      <c r="K159" s="252"/>
      <c r="L159" s="252"/>
      <c r="M159" s="252"/>
      <c r="N159" s="252"/>
      <c r="O159" s="252"/>
      <c r="P159" s="252"/>
      <c r="Q159" s="252"/>
      <c r="R159" s="252"/>
      <c r="S159" s="252"/>
      <c r="T159" s="252"/>
      <c r="U159" s="252"/>
      <c r="V159" s="252"/>
      <c r="W159" s="252"/>
      <c r="X159" s="252"/>
      <c r="Y159" s="252"/>
      <c r="Z159" s="252"/>
    </row>
    <row r="160" spans="1:26" ht="20.25" customHeight="1" x14ac:dyDescent="0.25">
      <c r="A160" s="252"/>
      <c r="B160" s="252"/>
      <c r="C160" s="252"/>
      <c r="D160" s="252"/>
      <c r="E160" s="252"/>
      <c r="F160" s="252"/>
      <c r="G160" s="252"/>
      <c r="H160" s="252"/>
      <c r="I160" s="252"/>
      <c r="J160" s="252"/>
      <c r="K160" s="252"/>
      <c r="L160" s="252"/>
      <c r="M160" s="252"/>
      <c r="N160" s="252"/>
      <c r="O160" s="252"/>
      <c r="P160" s="252"/>
      <c r="Q160" s="252"/>
      <c r="R160" s="252"/>
      <c r="S160" s="252"/>
      <c r="T160" s="252"/>
      <c r="U160" s="252"/>
      <c r="V160" s="252"/>
      <c r="W160" s="252"/>
      <c r="X160" s="252"/>
      <c r="Y160" s="252"/>
      <c r="Z160" s="252"/>
    </row>
    <row r="161" spans="1:26" ht="20.25" customHeight="1" x14ac:dyDescent="0.25">
      <c r="A161" s="252"/>
      <c r="B161" s="252"/>
      <c r="C161" s="252"/>
      <c r="D161" s="252"/>
      <c r="E161" s="252"/>
      <c r="F161" s="252"/>
      <c r="G161" s="252"/>
      <c r="H161" s="252"/>
      <c r="I161" s="252"/>
      <c r="J161" s="252"/>
      <c r="K161" s="252"/>
      <c r="L161" s="252"/>
      <c r="M161" s="252"/>
      <c r="N161" s="252"/>
      <c r="O161" s="252"/>
      <c r="P161" s="252"/>
      <c r="Q161" s="252"/>
      <c r="R161" s="252"/>
      <c r="S161" s="252"/>
      <c r="T161" s="252"/>
      <c r="U161" s="252"/>
      <c r="V161" s="252"/>
      <c r="W161" s="252"/>
      <c r="X161" s="252"/>
      <c r="Y161" s="252"/>
      <c r="Z161" s="252"/>
    </row>
    <row r="162" spans="1:26" ht="20.25" customHeight="1" x14ac:dyDescent="0.25">
      <c r="A162" s="252"/>
      <c r="B162" s="252"/>
      <c r="C162" s="252"/>
      <c r="D162" s="252"/>
      <c r="E162" s="252"/>
      <c r="F162" s="252"/>
      <c r="G162" s="252"/>
      <c r="H162" s="252"/>
      <c r="I162" s="252"/>
      <c r="J162" s="252"/>
      <c r="K162" s="252"/>
      <c r="L162" s="252"/>
      <c r="M162" s="252"/>
      <c r="N162" s="252"/>
      <c r="O162" s="252"/>
      <c r="P162" s="252"/>
      <c r="Q162" s="252"/>
      <c r="R162" s="252"/>
      <c r="S162" s="252"/>
      <c r="T162" s="252"/>
      <c r="U162" s="252"/>
      <c r="V162" s="252"/>
      <c r="W162" s="252"/>
      <c r="X162" s="252"/>
      <c r="Y162" s="252"/>
      <c r="Z162" s="252"/>
    </row>
    <row r="163" spans="1:26" ht="20.25" customHeight="1" x14ac:dyDescent="0.25">
      <c r="A163" s="252"/>
      <c r="B163" s="252"/>
      <c r="C163" s="252"/>
      <c r="D163" s="252"/>
      <c r="E163" s="252"/>
      <c r="F163" s="252"/>
      <c r="G163" s="252"/>
      <c r="H163" s="252"/>
      <c r="I163" s="252"/>
      <c r="J163" s="252"/>
      <c r="K163" s="252"/>
      <c r="L163" s="252"/>
      <c r="M163" s="252"/>
      <c r="N163" s="252"/>
      <c r="O163" s="252"/>
      <c r="P163" s="252"/>
      <c r="Q163" s="252"/>
      <c r="R163" s="252"/>
      <c r="S163" s="252"/>
      <c r="T163" s="252"/>
      <c r="U163" s="252"/>
      <c r="V163" s="252"/>
      <c r="W163" s="252"/>
      <c r="X163" s="252"/>
      <c r="Y163" s="252"/>
      <c r="Z163" s="252"/>
    </row>
    <row r="164" spans="1:26" ht="20.25" customHeight="1" x14ac:dyDescent="0.25">
      <c r="A164" s="252"/>
      <c r="B164" s="252"/>
      <c r="C164" s="252"/>
      <c r="D164" s="252"/>
      <c r="E164" s="252"/>
      <c r="F164" s="252"/>
      <c r="G164" s="252"/>
      <c r="H164" s="252"/>
      <c r="I164" s="252"/>
      <c r="J164" s="252"/>
      <c r="K164" s="252"/>
      <c r="L164" s="252"/>
      <c r="M164" s="252"/>
      <c r="N164" s="252"/>
      <c r="O164" s="252"/>
      <c r="P164" s="252"/>
      <c r="Q164" s="252"/>
      <c r="R164" s="252"/>
      <c r="S164" s="252"/>
      <c r="T164" s="252"/>
      <c r="U164" s="252"/>
      <c r="V164" s="252"/>
      <c r="W164" s="252"/>
      <c r="X164" s="252"/>
      <c r="Y164" s="252"/>
      <c r="Z164" s="252"/>
    </row>
    <row r="165" spans="1:26" ht="20.25" customHeight="1" x14ac:dyDescent="0.25">
      <c r="A165" s="252"/>
      <c r="B165" s="252"/>
      <c r="C165" s="252"/>
      <c r="D165" s="252"/>
      <c r="E165" s="252"/>
      <c r="F165" s="252"/>
      <c r="G165" s="252"/>
      <c r="H165" s="252"/>
      <c r="I165" s="252"/>
      <c r="J165" s="252"/>
      <c r="K165" s="252"/>
      <c r="L165" s="252"/>
      <c r="M165" s="252"/>
      <c r="N165" s="252"/>
      <c r="O165" s="252"/>
      <c r="P165" s="252"/>
      <c r="Q165" s="252"/>
      <c r="R165" s="252"/>
      <c r="S165" s="252"/>
      <c r="T165" s="252"/>
      <c r="U165" s="252"/>
      <c r="V165" s="252"/>
      <c r="W165" s="252"/>
      <c r="X165" s="252"/>
      <c r="Y165" s="252"/>
      <c r="Z165" s="252"/>
    </row>
    <row r="166" spans="1:26" ht="20.25" customHeight="1" x14ac:dyDescent="0.25">
      <c r="A166" s="252"/>
      <c r="B166" s="252"/>
      <c r="C166" s="252"/>
      <c r="D166" s="252"/>
      <c r="E166" s="252"/>
      <c r="F166" s="252"/>
      <c r="G166" s="252"/>
      <c r="H166" s="252"/>
      <c r="I166" s="252"/>
      <c r="J166" s="252"/>
      <c r="K166" s="252"/>
      <c r="L166" s="252"/>
      <c r="M166" s="252"/>
      <c r="N166" s="252"/>
      <c r="O166" s="252"/>
      <c r="P166" s="252"/>
      <c r="Q166" s="252"/>
      <c r="R166" s="252"/>
      <c r="S166" s="252"/>
      <c r="T166" s="252"/>
      <c r="U166" s="252"/>
      <c r="V166" s="252"/>
      <c r="W166" s="252"/>
      <c r="X166" s="252"/>
      <c r="Y166" s="252"/>
      <c r="Z166" s="252"/>
    </row>
    <row r="167" spans="1:26" ht="20.25" customHeight="1" x14ac:dyDescent="0.25">
      <c r="A167" s="252"/>
      <c r="B167" s="252"/>
      <c r="C167" s="252"/>
      <c r="D167" s="252"/>
      <c r="E167" s="252"/>
      <c r="F167" s="252"/>
      <c r="G167" s="252"/>
      <c r="H167" s="252"/>
      <c r="I167" s="252"/>
      <c r="J167" s="252"/>
      <c r="K167" s="252"/>
      <c r="L167" s="252"/>
      <c r="M167" s="252"/>
      <c r="N167" s="252"/>
      <c r="O167" s="252"/>
      <c r="P167" s="252"/>
      <c r="Q167" s="252"/>
      <c r="R167" s="252"/>
      <c r="S167" s="252"/>
      <c r="T167" s="252"/>
      <c r="U167" s="252"/>
      <c r="V167" s="252"/>
      <c r="W167" s="252"/>
      <c r="X167" s="252"/>
      <c r="Y167" s="252"/>
      <c r="Z167" s="252"/>
    </row>
    <row r="168" spans="1:26" ht="20.25" customHeight="1" x14ac:dyDescent="0.25">
      <c r="A168" s="252"/>
      <c r="B168" s="252"/>
      <c r="C168" s="252"/>
      <c r="D168" s="252"/>
      <c r="E168" s="252"/>
      <c r="F168" s="252"/>
      <c r="G168" s="252"/>
      <c r="H168" s="252"/>
      <c r="I168" s="252"/>
      <c r="J168" s="252"/>
      <c r="K168" s="252"/>
      <c r="L168" s="252"/>
      <c r="M168" s="252"/>
      <c r="N168" s="252"/>
      <c r="O168" s="252"/>
      <c r="P168" s="252"/>
      <c r="Q168" s="252"/>
      <c r="R168" s="252"/>
      <c r="S168" s="252"/>
      <c r="T168" s="252"/>
      <c r="U168" s="252"/>
      <c r="V168" s="252"/>
      <c r="W168" s="252"/>
      <c r="X168" s="252"/>
      <c r="Y168" s="252"/>
      <c r="Z168" s="252"/>
    </row>
    <row r="169" spans="1:26" ht="20.25" customHeight="1" x14ac:dyDescent="0.25">
      <c r="A169" s="252"/>
      <c r="B169" s="252"/>
      <c r="C169" s="252"/>
      <c r="D169" s="252"/>
      <c r="E169" s="252"/>
      <c r="F169" s="252"/>
      <c r="G169" s="252"/>
      <c r="H169" s="252"/>
      <c r="I169" s="252"/>
      <c r="J169" s="252"/>
      <c r="K169" s="252"/>
      <c r="L169" s="252"/>
      <c r="M169" s="252"/>
      <c r="N169" s="252"/>
      <c r="O169" s="252"/>
      <c r="P169" s="252"/>
      <c r="Q169" s="252"/>
      <c r="R169" s="252"/>
      <c r="S169" s="252"/>
      <c r="T169" s="252"/>
      <c r="U169" s="252"/>
      <c r="V169" s="252"/>
      <c r="W169" s="252"/>
      <c r="X169" s="252"/>
      <c r="Y169" s="252"/>
      <c r="Z169" s="252"/>
    </row>
    <row r="170" spans="1:26" ht="20.25" customHeight="1" x14ac:dyDescent="0.25">
      <c r="A170" s="252"/>
      <c r="B170" s="252"/>
      <c r="C170" s="252"/>
      <c r="D170" s="252"/>
      <c r="E170" s="252"/>
      <c r="F170" s="252"/>
      <c r="G170" s="252"/>
      <c r="H170" s="252"/>
      <c r="I170" s="252"/>
      <c r="J170" s="252"/>
      <c r="K170" s="252"/>
      <c r="L170" s="252"/>
      <c r="M170" s="252"/>
      <c r="N170" s="252"/>
      <c r="O170" s="252"/>
      <c r="P170" s="252"/>
      <c r="Q170" s="252"/>
      <c r="R170" s="252"/>
      <c r="S170" s="252"/>
      <c r="T170" s="252"/>
      <c r="U170" s="252"/>
      <c r="V170" s="252"/>
      <c r="W170" s="252"/>
      <c r="X170" s="252"/>
      <c r="Y170" s="252"/>
      <c r="Z170" s="252"/>
    </row>
    <row r="171" spans="1:26" ht="20.25" customHeight="1" x14ac:dyDescent="0.25">
      <c r="A171" s="252"/>
      <c r="B171" s="252"/>
      <c r="C171" s="252"/>
      <c r="D171" s="252"/>
      <c r="E171" s="252"/>
      <c r="F171" s="252"/>
      <c r="G171" s="252"/>
      <c r="H171" s="252"/>
      <c r="I171" s="252"/>
      <c r="J171" s="252"/>
      <c r="K171" s="252"/>
      <c r="L171" s="252"/>
      <c r="M171" s="252"/>
      <c r="N171" s="252"/>
      <c r="O171" s="252"/>
      <c r="P171" s="252"/>
      <c r="Q171" s="252"/>
      <c r="R171" s="252"/>
      <c r="S171" s="252"/>
      <c r="T171" s="252"/>
      <c r="U171" s="252"/>
      <c r="V171" s="252"/>
      <c r="W171" s="252"/>
      <c r="X171" s="252"/>
      <c r="Y171" s="252"/>
      <c r="Z171" s="252"/>
    </row>
    <row r="172" spans="1:26" ht="20.25" customHeight="1" x14ac:dyDescent="0.25">
      <c r="A172" s="252"/>
      <c r="B172" s="252"/>
      <c r="C172" s="252"/>
      <c r="D172" s="252"/>
      <c r="E172" s="252"/>
      <c r="F172" s="252"/>
      <c r="G172" s="252"/>
      <c r="H172" s="252"/>
      <c r="I172" s="252"/>
      <c r="J172" s="252"/>
      <c r="K172" s="252"/>
      <c r="L172" s="252"/>
      <c r="M172" s="252"/>
      <c r="N172" s="252"/>
      <c r="O172" s="252"/>
      <c r="P172" s="252"/>
      <c r="Q172" s="252"/>
      <c r="R172" s="252"/>
      <c r="S172" s="252"/>
      <c r="T172" s="252"/>
      <c r="U172" s="252"/>
      <c r="V172" s="252"/>
      <c r="W172" s="252"/>
      <c r="X172" s="252"/>
      <c r="Y172" s="252"/>
      <c r="Z172" s="252"/>
    </row>
    <row r="173" spans="1:26" ht="20.25" customHeight="1" x14ac:dyDescent="0.25">
      <c r="A173" s="252"/>
      <c r="B173" s="252"/>
      <c r="C173" s="252"/>
      <c r="D173" s="252"/>
      <c r="E173" s="252"/>
      <c r="F173" s="252"/>
      <c r="G173" s="252"/>
      <c r="H173" s="252"/>
      <c r="I173" s="252"/>
      <c r="J173" s="252"/>
      <c r="K173" s="252"/>
      <c r="L173" s="252"/>
      <c r="M173" s="252"/>
      <c r="N173" s="252"/>
      <c r="O173" s="252"/>
      <c r="P173" s="252"/>
      <c r="Q173" s="252"/>
      <c r="R173" s="252"/>
      <c r="S173" s="252"/>
      <c r="T173" s="252"/>
      <c r="U173" s="252"/>
      <c r="V173" s="252"/>
      <c r="W173" s="252"/>
      <c r="X173" s="252"/>
      <c r="Y173" s="252"/>
      <c r="Z173" s="252"/>
    </row>
    <row r="174" spans="1:26" ht="20.25" customHeight="1" x14ac:dyDescent="0.25">
      <c r="A174" s="252"/>
      <c r="B174" s="252"/>
      <c r="C174" s="252"/>
      <c r="D174" s="252"/>
      <c r="E174" s="252"/>
      <c r="F174" s="252"/>
      <c r="G174" s="252"/>
      <c r="H174" s="252"/>
      <c r="I174" s="252"/>
      <c r="J174" s="252"/>
      <c r="K174" s="252"/>
      <c r="L174" s="252"/>
      <c r="M174" s="252"/>
      <c r="N174" s="252"/>
      <c r="O174" s="252"/>
      <c r="P174" s="252"/>
      <c r="Q174" s="252"/>
      <c r="R174" s="252"/>
      <c r="S174" s="252"/>
      <c r="T174" s="252"/>
      <c r="U174" s="252"/>
      <c r="V174" s="252"/>
      <c r="W174" s="252"/>
      <c r="X174" s="252"/>
      <c r="Y174" s="252"/>
      <c r="Z174" s="252"/>
    </row>
    <row r="175" spans="1:26" ht="20.25" customHeight="1" x14ac:dyDescent="0.25">
      <c r="A175" s="252"/>
      <c r="B175" s="252"/>
      <c r="C175" s="252"/>
      <c r="D175" s="252"/>
      <c r="E175" s="252"/>
      <c r="F175" s="252"/>
      <c r="G175" s="252"/>
      <c r="H175" s="252"/>
      <c r="I175" s="252"/>
      <c r="J175" s="252"/>
      <c r="K175" s="252"/>
      <c r="L175" s="252"/>
      <c r="M175" s="252"/>
      <c r="N175" s="252"/>
      <c r="O175" s="252"/>
      <c r="P175" s="252"/>
      <c r="Q175" s="252"/>
      <c r="R175" s="252"/>
      <c r="S175" s="252"/>
      <c r="T175" s="252"/>
      <c r="U175" s="252"/>
      <c r="V175" s="252"/>
      <c r="W175" s="252"/>
      <c r="X175" s="252"/>
      <c r="Y175" s="252"/>
      <c r="Z175" s="252"/>
    </row>
    <row r="176" spans="1:26" ht="20.25" customHeight="1" x14ac:dyDescent="0.25">
      <c r="A176" s="252"/>
      <c r="B176" s="252"/>
      <c r="C176" s="252"/>
      <c r="D176" s="252"/>
      <c r="E176" s="252"/>
      <c r="F176" s="252"/>
      <c r="G176" s="252"/>
      <c r="H176" s="252"/>
      <c r="I176" s="252"/>
      <c r="J176" s="252"/>
      <c r="K176" s="252"/>
      <c r="L176" s="252"/>
      <c r="M176" s="252"/>
      <c r="N176" s="252"/>
      <c r="O176" s="252"/>
      <c r="P176" s="252"/>
      <c r="Q176" s="252"/>
      <c r="R176" s="252"/>
      <c r="S176" s="252"/>
      <c r="T176" s="252"/>
      <c r="U176" s="252"/>
      <c r="V176" s="252"/>
      <c r="W176" s="252"/>
      <c r="X176" s="252"/>
      <c r="Y176" s="252"/>
      <c r="Z176" s="252"/>
    </row>
    <row r="177" spans="1:26" ht="20.25" customHeight="1" x14ac:dyDescent="0.25">
      <c r="A177" s="252"/>
      <c r="B177" s="252"/>
      <c r="C177" s="252"/>
      <c r="D177" s="252"/>
      <c r="E177" s="252"/>
      <c r="F177" s="252"/>
      <c r="G177" s="252"/>
      <c r="H177" s="252"/>
      <c r="I177" s="252"/>
      <c r="J177" s="252"/>
      <c r="K177" s="252"/>
      <c r="L177" s="252"/>
      <c r="M177" s="252"/>
      <c r="N177" s="252"/>
      <c r="O177" s="252"/>
      <c r="P177" s="252"/>
      <c r="Q177" s="252"/>
      <c r="R177" s="252"/>
      <c r="S177" s="252"/>
      <c r="T177" s="252"/>
      <c r="U177" s="252"/>
      <c r="V177" s="252"/>
      <c r="W177" s="252"/>
      <c r="X177" s="252"/>
      <c r="Y177" s="252"/>
      <c r="Z177" s="252"/>
    </row>
    <row r="178" spans="1:26" ht="20.25" customHeight="1" x14ac:dyDescent="0.25">
      <c r="A178" s="252"/>
      <c r="B178" s="252"/>
      <c r="C178" s="252"/>
      <c r="D178" s="252"/>
      <c r="E178" s="252"/>
      <c r="F178" s="252"/>
      <c r="G178" s="252"/>
      <c r="H178" s="252"/>
      <c r="I178" s="252"/>
      <c r="J178" s="252"/>
      <c r="K178" s="252"/>
      <c r="L178" s="252"/>
      <c r="M178" s="252"/>
      <c r="N178" s="252"/>
      <c r="O178" s="252"/>
      <c r="P178" s="252"/>
      <c r="Q178" s="252"/>
      <c r="R178" s="252"/>
      <c r="S178" s="252"/>
      <c r="T178" s="252"/>
      <c r="U178" s="252"/>
      <c r="V178" s="252"/>
      <c r="W178" s="252"/>
      <c r="X178" s="252"/>
      <c r="Y178" s="252"/>
      <c r="Z178" s="252"/>
    </row>
    <row r="179" spans="1:26" ht="20.25" customHeight="1" x14ac:dyDescent="0.25">
      <c r="A179" s="252"/>
      <c r="B179" s="252"/>
      <c r="C179" s="252"/>
      <c r="D179" s="252"/>
      <c r="E179" s="252"/>
      <c r="F179" s="252"/>
      <c r="G179" s="252"/>
      <c r="H179" s="252"/>
      <c r="I179" s="252"/>
      <c r="J179" s="252"/>
      <c r="K179" s="252"/>
      <c r="L179" s="252"/>
      <c r="M179" s="252"/>
      <c r="N179" s="252"/>
      <c r="O179" s="252"/>
      <c r="P179" s="252"/>
      <c r="Q179" s="252"/>
      <c r="R179" s="252"/>
      <c r="S179" s="252"/>
      <c r="T179" s="252"/>
      <c r="U179" s="252"/>
      <c r="V179" s="252"/>
      <c r="W179" s="252"/>
      <c r="X179" s="252"/>
      <c r="Y179" s="252"/>
      <c r="Z179" s="252"/>
    </row>
    <row r="180" spans="1:26" ht="20.25" customHeight="1" x14ac:dyDescent="0.25">
      <c r="A180" s="252"/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  <c r="O180" s="252"/>
      <c r="P180" s="252"/>
      <c r="Q180" s="252"/>
      <c r="R180" s="252"/>
      <c r="S180" s="252"/>
      <c r="T180" s="252"/>
      <c r="U180" s="252"/>
      <c r="V180" s="252"/>
      <c r="W180" s="252"/>
      <c r="X180" s="252"/>
      <c r="Y180" s="252"/>
      <c r="Z180" s="252"/>
    </row>
    <row r="181" spans="1:26" ht="20.25" customHeight="1" x14ac:dyDescent="0.25">
      <c r="A181" s="252"/>
      <c r="B181" s="252"/>
      <c r="C181" s="252"/>
      <c r="D181" s="252"/>
      <c r="E181" s="252"/>
      <c r="F181" s="252"/>
      <c r="G181" s="252"/>
      <c r="H181" s="252"/>
      <c r="I181" s="252"/>
      <c r="J181" s="252"/>
      <c r="K181" s="252"/>
      <c r="L181" s="252"/>
      <c r="M181" s="252"/>
      <c r="N181" s="252"/>
      <c r="O181" s="252"/>
      <c r="P181" s="252"/>
      <c r="Q181" s="252"/>
      <c r="R181" s="252"/>
      <c r="S181" s="252"/>
      <c r="T181" s="252"/>
      <c r="U181" s="252"/>
      <c r="V181" s="252"/>
      <c r="W181" s="252"/>
      <c r="X181" s="252"/>
      <c r="Y181" s="252"/>
      <c r="Z181" s="252"/>
    </row>
    <row r="182" spans="1:26" ht="20.25" customHeight="1" x14ac:dyDescent="0.25">
      <c r="A182" s="252"/>
      <c r="B182" s="252"/>
      <c r="C182" s="252"/>
      <c r="D182" s="252"/>
      <c r="E182" s="252"/>
      <c r="F182" s="252"/>
      <c r="G182" s="252"/>
      <c r="H182" s="252"/>
      <c r="I182" s="252"/>
      <c r="J182" s="252"/>
      <c r="K182" s="252"/>
      <c r="L182" s="252"/>
      <c r="M182" s="252"/>
      <c r="N182" s="252"/>
      <c r="O182" s="252"/>
      <c r="P182" s="252"/>
      <c r="Q182" s="252"/>
      <c r="R182" s="252"/>
      <c r="S182" s="252"/>
      <c r="T182" s="252"/>
      <c r="U182" s="252"/>
      <c r="V182" s="252"/>
      <c r="W182" s="252"/>
      <c r="X182" s="252"/>
      <c r="Y182" s="252"/>
      <c r="Z182" s="252"/>
    </row>
    <row r="183" spans="1:26" ht="20.25" customHeight="1" x14ac:dyDescent="0.25">
      <c r="A183" s="252"/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252"/>
      <c r="P183" s="252"/>
      <c r="Q183" s="252"/>
      <c r="R183" s="252"/>
      <c r="S183" s="252"/>
      <c r="T183" s="252"/>
      <c r="U183" s="252"/>
      <c r="V183" s="252"/>
      <c r="W183" s="252"/>
      <c r="X183" s="252"/>
      <c r="Y183" s="252"/>
      <c r="Z183" s="252"/>
    </row>
    <row r="184" spans="1:26" ht="20.25" customHeight="1" x14ac:dyDescent="0.25">
      <c r="A184" s="252"/>
      <c r="B184" s="252"/>
      <c r="C184" s="252"/>
      <c r="D184" s="252"/>
      <c r="E184" s="252"/>
      <c r="F184" s="252"/>
      <c r="G184" s="252"/>
      <c r="H184" s="252"/>
      <c r="I184" s="252"/>
      <c r="J184" s="252"/>
      <c r="K184" s="252"/>
      <c r="L184" s="252"/>
      <c r="M184" s="252"/>
      <c r="N184" s="252"/>
      <c r="O184" s="252"/>
      <c r="P184" s="252"/>
      <c r="Q184" s="252"/>
      <c r="R184" s="252"/>
      <c r="S184" s="252"/>
      <c r="T184" s="252"/>
      <c r="U184" s="252"/>
      <c r="V184" s="252"/>
      <c r="W184" s="252"/>
      <c r="X184" s="252"/>
      <c r="Y184" s="252"/>
      <c r="Z184" s="252"/>
    </row>
    <row r="185" spans="1:26" ht="20.25" customHeight="1" x14ac:dyDescent="0.25">
      <c r="A185" s="252"/>
      <c r="B185" s="252"/>
      <c r="C185" s="252"/>
      <c r="D185" s="252"/>
      <c r="E185" s="252"/>
      <c r="F185" s="252"/>
      <c r="G185" s="252"/>
      <c r="H185" s="252"/>
      <c r="I185" s="252"/>
      <c r="J185" s="252"/>
      <c r="K185" s="252"/>
      <c r="L185" s="252"/>
      <c r="M185" s="252"/>
      <c r="N185" s="252"/>
      <c r="O185" s="252"/>
      <c r="P185" s="252"/>
      <c r="Q185" s="252"/>
      <c r="R185" s="252"/>
      <c r="S185" s="252"/>
      <c r="T185" s="252"/>
      <c r="U185" s="252"/>
      <c r="V185" s="252"/>
      <c r="W185" s="252"/>
      <c r="X185" s="252"/>
      <c r="Y185" s="252"/>
      <c r="Z185" s="252"/>
    </row>
    <row r="186" spans="1:26" ht="20.25" customHeight="1" x14ac:dyDescent="0.25">
      <c r="A186" s="252"/>
      <c r="B186" s="252"/>
      <c r="C186" s="252"/>
      <c r="D186" s="252"/>
      <c r="E186" s="252"/>
      <c r="F186" s="252"/>
      <c r="G186" s="252"/>
      <c r="H186" s="252"/>
      <c r="I186" s="252"/>
      <c r="J186" s="252"/>
      <c r="K186" s="252"/>
      <c r="L186" s="252"/>
      <c r="M186" s="252"/>
      <c r="N186" s="252"/>
      <c r="O186" s="252"/>
      <c r="P186" s="252"/>
      <c r="Q186" s="252"/>
      <c r="R186" s="252"/>
      <c r="S186" s="252"/>
      <c r="T186" s="252"/>
      <c r="U186" s="252"/>
      <c r="V186" s="252"/>
      <c r="W186" s="252"/>
      <c r="X186" s="252"/>
      <c r="Y186" s="252"/>
      <c r="Z186" s="252"/>
    </row>
    <row r="187" spans="1:26" ht="20.25" customHeight="1" x14ac:dyDescent="0.25">
      <c r="A187" s="252"/>
      <c r="B187" s="252"/>
      <c r="C187" s="252"/>
      <c r="D187" s="252"/>
      <c r="E187" s="252"/>
      <c r="F187" s="252"/>
      <c r="G187" s="252"/>
      <c r="H187" s="252"/>
      <c r="I187" s="252"/>
      <c r="J187" s="252"/>
      <c r="K187" s="252"/>
      <c r="L187" s="252"/>
      <c r="M187" s="252"/>
      <c r="N187" s="252"/>
      <c r="O187" s="252"/>
      <c r="P187" s="252"/>
      <c r="Q187" s="252"/>
      <c r="R187" s="252"/>
      <c r="S187" s="252"/>
      <c r="T187" s="252"/>
      <c r="U187" s="252"/>
      <c r="V187" s="252"/>
      <c r="W187" s="252"/>
      <c r="X187" s="252"/>
      <c r="Y187" s="252"/>
      <c r="Z187" s="252"/>
    </row>
    <row r="188" spans="1:26" ht="20.25" customHeight="1" x14ac:dyDescent="0.25">
      <c r="A188" s="252"/>
      <c r="B188" s="252"/>
      <c r="C188" s="252"/>
      <c r="D188" s="252"/>
      <c r="E188" s="252"/>
      <c r="F188" s="252"/>
      <c r="G188" s="252"/>
      <c r="H188" s="252"/>
      <c r="I188" s="252"/>
      <c r="J188" s="252"/>
      <c r="K188" s="252"/>
      <c r="L188" s="252"/>
      <c r="M188" s="252"/>
      <c r="N188" s="252"/>
      <c r="O188" s="252"/>
      <c r="P188" s="252"/>
      <c r="Q188" s="252"/>
      <c r="R188" s="252"/>
      <c r="S188" s="252"/>
      <c r="T188" s="252"/>
      <c r="U188" s="252"/>
      <c r="V188" s="252"/>
      <c r="W188" s="252"/>
      <c r="X188" s="252"/>
      <c r="Y188" s="252"/>
      <c r="Z188" s="252"/>
    </row>
    <row r="189" spans="1:26" ht="20.25" customHeight="1" x14ac:dyDescent="0.25">
      <c r="A189" s="252"/>
      <c r="B189" s="252"/>
      <c r="C189" s="252"/>
      <c r="D189" s="252"/>
      <c r="E189" s="252"/>
      <c r="F189" s="252"/>
      <c r="G189" s="252"/>
      <c r="H189" s="252"/>
      <c r="I189" s="252"/>
      <c r="J189" s="252"/>
      <c r="K189" s="252"/>
      <c r="L189" s="252"/>
      <c r="M189" s="252"/>
      <c r="N189" s="252"/>
      <c r="O189" s="252"/>
      <c r="P189" s="252"/>
      <c r="Q189" s="252"/>
      <c r="R189" s="252"/>
      <c r="S189" s="252"/>
      <c r="T189" s="252"/>
      <c r="U189" s="252"/>
      <c r="V189" s="252"/>
      <c r="W189" s="252"/>
      <c r="X189" s="252"/>
      <c r="Y189" s="252"/>
      <c r="Z189" s="252"/>
    </row>
    <row r="190" spans="1:26" ht="20.25" customHeight="1" x14ac:dyDescent="0.25">
      <c r="A190" s="252"/>
      <c r="B190" s="252"/>
      <c r="C190" s="252"/>
      <c r="D190" s="252"/>
      <c r="E190" s="252"/>
      <c r="F190" s="252"/>
      <c r="G190" s="252"/>
      <c r="H190" s="252"/>
      <c r="I190" s="252"/>
      <c r="J190" s="252"/>
      <c r="K190" s="252"/>
      <c r="L190" s="252"/>
      <c r="M190" s="252"/>
      <c r="N190" s="252"/>
      <c r="O190" s="252"/>
      <c r="P190" s="252"/>
      <c r="Q190" s="252"/>
      <c r="R190" s="252"/>
      <c r="S190" s="252"/>
      <c r="T190" s="252"/>
      <c r="U190" s="252"/>
      <c r="V190" s="252"/>
      <c r="W190" s="252"/>
      <c r="X190" s="252"/>
      <c r="Y190" s="252"/>
      <c r="Z190" s="252"/>
    </row>
    <row r="191" spans="1:26" ht="20.25" customHeight="1" x14ac:dyDescent="0.25">
      <c r="A191" s="252"/>
      <c r="B191" s="252"/>
      <c r="C191" s="252"/>
      <c r="D191" s="252"/>
      <c r="E191" s="252"/>
      <c r="F191" s="252"/>
      <c r="G191" s="252"/>
      <c r="H191" s="252"/>
      <c r="I191" s="252"/>
      <c r="J191" s="252"/>
      <c r="K191" s="252"/>
      <c r="L191" s="252"/>
      <c r="M191" s="252"/>
      <c r="N191" s="252"/>
      <c r="O191" s="252"/>
      <c r="P191" s="252"/>
      <c r="Q191" s="252"/>
      <c r="R191" s="252"/>
      <c r="S191" s="252"/>
      <c r="T191" s="252"/>
      <c r="U191" s="252"/>
      <c r="V191" s="252"/>
      <c r="W191" s="252"/>
      <c r="X191" s="252"/>
      <c r="Y191" s="252"/>
      <c r="Z191" s="252"/>
    </row>
    <row r="192" spans="1:26" ht="20.25" customHeight="1" x14ac:dyDescent="0.25">
      <c r="A192" s="252"/>
      <c r="B192" s="252"/>
      <c r="C192" s="252"/>
      <c r="D192" s="252"/>
      <c r="E192" s="252"/>
      <c r="F192" s="252"/>
      <c r="G192" s="252"/>
      <c r="H192" s="252"/>
      <c r="I192" s="252"/>
      <c r="J192" s="252"/>
      <c r="K192" s="252"/>
      <c r="L192" s="252"/>
      <c r="M192" s="252"/>
      <c r="N192" s="252"/>
      <c r="O192" s="252"/>
      <c r="P192" s="252"/>
      <c r="Q192" s="252"/>
      <c r="R192" s="252"/>
      <c r="S192" s="252"/>
      <c r="T192" s="252"/>
      <c r="U192" s="252"/>
      <c r="V192" s="252"/>
      <c r="W192" s="252"/>
      <c r="X192" s="252"/>
      <c r="Y192" s="252"/>
      <c r="Z192" s="252"/>
    </row>
    <row r="193" spans="1:26" ht="20.25" customHeight="1" x14ac:dyDescent="0.25">
      <c r="A193" s="252"/>
      <c r="B193" s="252"/>
      <c r="C193" s="252"/>
      <c r="D193" s="252"/>
      <c r="E193" s="252"/>
      <c r="F193" s="252"/>
      <c r="G193" s="252"/>
      <c r="H193" s="252"/>
      <c r="I193" s="252"/>
      <c r="J193" s="252"/>
      <c r="K193" s="252"/>
      <c r="L193" s="252"/>
      <c r="M193" s="252"/>
      <c r="N193" s="252"/>
      <c r="O193" s="252"/>
      <c r="P193" s="252"/>
      <c r="Q193" s="252"/>
      <c r="R193" s="252"/>
      <c r="S193" s="252"/>
      <c r="T193" s="252"/>
      <c r="U193" s="252"/>
      <c r="V193" s="252"/>
      <c r="W193" s="252"/>
      <c r="X193" s="252"/>
      <c r="Y193" s="252"/>
      <c r="Z193" s="252"/>
    </row>
    <row r="194" spans="1:26" ht="20.25" customHeight="1" x14ac:dyDescent="0.25">
      <c r="A194" s="252"/>
      <c r="B194" s="252"/>
      <c r="C194" s="252"/>
      <c r="D194" s="252"/>
      <c r="E194" s="252"/>
      <c r="F194" s="252"/>
      <c r="G194" s="252"/>
      <c r="H194" s="252"/>
      <c r="I194" s="252"/>
      <c r="J194" s="252"/>
      <c r="K194" s="252"/>
      <c r="L194" s="252"/>
      <c r="M194" s="252"/>
      <c r="N194" s="252"/>
      <c r="O194" s="252"/>
      <c r="P194" s="252"/>
      <c r="Q194" s="252"/>
      <c r="R194" s="252"/>
      <c r="S194" s="252"/>
      <c r="T194" s="252"/>
      <c r="U194" s="252"/>
      <c r="V194" s="252"/>
      <c r="W194" s="252"/>
      <c r="X194" s="252"/>
      <c r="Y194" s="252"/>
      <c r="Z194" s="252"/>
    </row>
    <row r="195" spans="1:26" ht="20.25" customHeight="1" x14ac:dyDescent="0.25">
      <c r="A195" s="252"/>
      <c r="B195" s="252"/>
      <c r="C195" s="252"/>
      <c r="D195" s="252"/>
      <c r="E195" s="252"/>
      <c r="F195" s="252"/>
      <c r="G195" s="252"/>
      <c r="H195" s="252"/>
      <c r="I195" s="252"/>
      <c r="J195" s="252"/>
      <c r="K195" s="252"/>
      <c r="L195" s="252"/>
      <c r="M195" s="252"/>
      <c r="N195" s="252"/>
      <c r="O195" s="252"/>
      <c r="P195" s="252"/>
      <c r="Q195" s="252"/>
      <c r="R195" s="252"/>
      <c r="S195" s="252"/>
      <c r="T195" s="252"/>
      <c r="U195" s="252"/>
      <c r="V195" s="252"/>
      <c r="W195" s="252"/>
      <c r="X195" s="252"/>
      <c r="Y195" s="252"/>
      <c r="Z195" s="252"/>
    </row>
    <row r="196" spans="1:26" ht="20.25" customHeight="1" x14ac:dyDescent="0.25">
      <c r="A196" s="252"/>
      <c r="B196" s="252"/>
      <c r="C196" s="252"/>
      <c r="D196" s="252"/>
      <c r="E196" s="252"/>
      <c r="F196" s="252"/>
      <c r="G196" s="252"/>
      <c r="H196" s="252"/>
      <c r="I196" s="252"/>
      <c r="J196" s="252"/>
      <c r="K196" s="252"/>
      <c r="L196" s="252"/>
      <c r="M196" s="252"/>
      <c r="N196" s="252"/>
      <c r="O196" s="252"/>
      <c r="P196" s="252"/>
      <c r="Q196" s="252"/>
      <c r="R196" s="252"/>
      <c r="S196" s="252"/>
      <c r="T196" s="252"/>
      <c r="U196" s="252"/>
      <c r="V196" s="252"/>
      <c r="W196" s="252"/>
      <c r="X196" s="252"/>
      <c r="Y196" s="252"/>
      <c r="Z196" s="252"/>
    </row>
    <row r="197" spans="1:26" ht="20.25" customHeight="1" x14ac:dyDescent="0.25">
      <c r="A197" s="252"/>
      <c r="B197" s="252"/>
      <c r="C197" s="252"/>
      <c r="D197" s="252"/>
      <c r="E197" s="252"/>
      <c r="F197" s="252"/>
      <c r="G197" s="252"/>
      <c r="H197" s="252"/>
      <c r="I197" s="252"/>
      <c r="J197" s="252"/>
      <c r="K197" s="252"/>
      <c r="L197" s="252"/>
      <c r="M197" s="252"/>
      <c r="N197" s="252"/>
      <c r="O197" s="252"/>
      <c r="P197" s="252"/>
      <c r="Q197" s="252"/>
      <c r="R197" s="252"/>
      <c r="S197" s="252"/>
      <c r="T197" s="252"/>
      <c r="U197" s="252"/>
      <c r="V197" s="252"/>
      <c r="W197" s="252"/>
      <c r="X197" s="252"/>
      <c r="Y197" s="252"/>
      <c r="Z197" s="252"/>
    </row>
    <row r="198" spans="1:26" ht="20.25" customHeight="1" x14ac:dyDescent="0.25">
      <c r="A198" s="252"/>
      <c r="B198" s="252"/>
      <c r="C198" s="252"/>
      <c r="D198" s="252"/>
      <c r="E198" s="252"/>
      <c r="F198" s="252"/>
      <c r="G198" s="252"/>
      <c r="H198" s="252"/>
      <c r="I198" s="252"/>
      <c r="J198" s="252"/>
      <c r="K198" s="252"/>
      <c r="L198" s="252"/>
      <c r="M198" s="252"/>
      <c r="N198" s="252"/>
      <c r="O198" s="252"/>
      <c r="P198" s="252"/>
      <c r="Q198" s="252"/>
      <c r="R198" s="252"/>
      <c r="S198" s="252"/>
      <c r="T198" s="252"/>
      <c r="U198" s="252"/>
      <c r="V198" s="252"/>
      <c r="W198" s="252"/>
      <c r="X198" s="252"/>
      <c r="Y198" s="252"/>
      <c r="Z198" s="252"/>
    </row>
    <row r="199" spans="1:26" ht="20.25" customHeight="1" x14ac:dyDescent="0.25">
      <c r="A199" s="252"/>
      <c r="B199" s="252"/>
      <c r="C199" s="252"/>
      <c r="D199" s="252"/>
      <c r="E199" s="252"/>
      <c r="F199" s="252"/>
      <c r="G199" s="252"/>
      <c r="H199" s="252"/>
      <c r="I199" s="252"/>
      <c r="J199" s="252"/>
      <c r="K199" s="252"/>
      <c r="L199" s="252"/>
      <c r="M199" s="252"/>
      <c r="N199" s="252"/>
      <c r="O199" s="252"/>
      <c r="P199" s="252"/>
      <c r="Q199" s="252"/>
      <c r="R199" s="252"/>
      <c r="S199" s="252"/>
      <c r="T199" s="252"/>
      <c r="U199" s="252"/>
      <c r="V199" s="252"/>
      <c r="W199" s="252"/>
      <c r="X199" s="252"/>
      <c r="Y199" s="252"/>
      <c r="Z199" s="252"/>
    </row>
    <row r="200" spans="1:26" ht="20.25" customHeight="1" x14ac:dyDescent="0.25">
      <c r="A200" s="252"/>
      <c r="B200" s="252"/>
      <c r="C200" s="252"/>
      <c r="D200" s="252"/>
      <c r="E200" s="252"/>
      <c r="F200" s="252"/>
      <c r="G200" s="252"/>
      <c r="H200" s="252"/>
      <c r="I200" s="252"/>
      <c r="J200" s="252"/>
      <c r="K200" s="252"/>
      <c r="L200" s="252"/>
      <c r="M200" s="252"/>
      <c r="N200" s="252"/>
      <c r="O200" s="252"/>
      <c r="P200" s="252"/>
      <c r="Q200" s="252"/>
      <c r="R200" s="252"/>
      <c r="S200" s="252"/>
      <c r="T200" s="252"/>
      <c r="U200" s="252"/>
      <c r="V200" s="252"/>
      <c r="W200" s="252"/>
      <c r="X200" s="252"/>
      <c r="Y200" s="252"/>
      <c r="Z200" s="252"/>
    </row>
    <row r="201" spans="1:26" ht="20.25" customHeight="1" x14ac:dyDescent="0.25">
      <c r="A201" s="252"/>
      <c r="B201" s="252"/>
      <c r="C201" s="252"/>
      <c r="D201" s="252"/>
      <c r="E201" s="252"/>
      <c r="F201" s="252"/>
      <c r="G201" s="252"/>
      <c r="H201" s="252"/>
      <c r="I201" s="252"/>
      <c r="J201" s="252"/>
      <c r="K201" s="252"/>
      <c r="L201" s="252"/>
      <c r="M201" s="252"/>
      <c r="N201" s="252"/>
      <c r="O201" s="252"/>
      <c r="P201" s="252"/>
      <c r="Q201" s="252"/>
      <c r="R201" s="252"/>
      <c r="S201" s="252"/>
      <c r="T201" s="252"/>
      <c r="U201" s="252"/>
      <c r="V201" s="252"/>
      <c r="W201" s="252"/>
      <c r="X201" s="252"/>
      <c r="Y201" s="252"/>
      <c r="Z201" s="252"/>
    </row>
    <row r="202" spans="1:26" ht="20.25" customHeight="1" x14ac:dyDescent="0.25">
      <c r="A202" s="252"/>
      <c r="B202" s="252"/>
      <c r="C202" s="252"/>
      <c r="D202" s="252"/>
      <c r="E202" s="252"/>
      <c r="F202" s="252"/>
      <c r="G202" s="252"/>
      <c r="H202" s="252"/>
      <c r="I202" s="252"/>
      <c r="J202" s="252"/>
      <c r="K202" s="252"/>
      <c r="L202" s="252"/>
      <c r="M202" s="252"/>
      <c r="N202" s="252"/>
      <c r="O202" s="252"/>
      <c r="P202" s="252"/>
      <c r="Q202" s="252"/>
      <c r="R202" s="252"/>
      <c r="S202" s="252"/>
      <c r="T202" s="252"/>
      <c r="U202" s="252"/>
      <c r="V202" s="252"/>
      <c r="W202" s="252"/>
      <c r="X202" s="252"/>
      <c r="Y202" s="252"/>
      <c r="Z202" s="252"/>
    </row>
    <row r="203" spans="1:26" ht="20.25" customHeight="1" x14ac:dyDescent="0.25">
      <c r="A203" s="252"/>
      <c r="B203" s="252"/>
      <c r="C203" s="252"/>
      <c r="D203" s="252"/>
      <c r="E203" s="252"/>
      <c r="F203" s="252"/>
      <c r="G203" s="252"/>
      <c r="H203" s="252"/>
      <c r="I203" s="252"/>
      <c r="J203" s="252"/>
      <c r="K203" s="252"/>
      <c r="L203" s="252"/>
      <c r="M203" s="252"/>
      <c r="N203" s="252"/>
      <c r="O203" s="252"/>
      <c r="P203" s="252"/>
      <c r="Q203" s="252"/>
      <c r="R203" s="252"/>
      <c r="S203" s="252"/>
      <c r="T203" s="252"/>
      <c r="U203" s="252"/>
      <c r="V203" s="252"/>
      <c r="W203" s="252"/>
      <c r="X203" s="252"/>
      <c r="Y203" s="252"/>
      <c r="Z203" s="252"/>
    </row>
    <row r="204" spans="1:26" ht="20.25" customHeight="1" x14ac:dyDescent="0.25">
      <c r="A204" s="252"/>
      <c r="B204" s="252"/>
      <c r="C204" s="252"/>
      <c r="D204" s="252"/>
      <c r="E204" s="252"/>
      <c r="F204" s="252"/>
      <c r="G204" s="252"/>
      <c r="H204" s="252"/>
      <c r="I204" s="252"/>
      <c r="J204" s="252"/>
      <c r="K204" s="252"/>
      <c r="L204" s="252"/>
      <c r="M204" s="252"/>
      <c r="N204" s="252"/>
      <c r="O204" s="252"/>
      <c r="P204" s="252"/>
      <c r="Q204" s="252"/>
      <c r="R204" s="252"/>
      <c r="S204" s="252"/>
      <c r="T204" s="252"/>
      <c r="U204" s="252"/>
      <c r="V204" s="252"/>
      <c r="W204" s="252"/>
      <c r="X204" s="252"/>
      <c r="Y204" s="252"/>
      <c r="Z204" s="252"/>
    </row>
    <row r="205" spans="1:26" ht="20.25" customHeight="1" x14ac:dyDescent="0.25">
      <c r="A205" s="252"/>
      <c r="B205" s="252"/>
      <c r="C205" s="252"/>
      <c r="D205" s="252"/>
      <c r="E205" s="252"/>
      <c r="F205" s="252"/>
      <c r="G205" s="252"/>
      <c r="H205" s="252"/>
      <c r="I205" s="252"/>
      <c r="J205" s="252"/>
      <c r="K205" s="252"/>
      <c r="L205" s="252"/>
      <c r="M205" s="252"/>
      <c r="N205" s="252"/>
      <c r="O205" s="252"/>
      <c r="P205" s="252"/>
      <c r="Q205" s="252"/>
      <c r="R205" s="252"/>
      <c r="S205" s="252"/>
      <c r="T205" s="252"/>
      <c r="U205" s="252"/>
      <c r="V205" s="252"/>
      <c r="W205" s="252"/>
      <c r="X205" s="252"/>
      <c r="Y205" s="252"/>
      <c r="Z205" s="252"/>
    </row>
    <row r="206" spans="1:26" ht="20.25" customHeight="1" x14ac:dyDescent="0.25">
      <c r="A206" s="252"/>
      <c r="B206" s="252"/>
      <c r="C206" s="252"/>
      <c r="D206" s="252"/>
      <c r="E206" s="252"/>
      <c r="F206" s="252"/>
      <c r="G206" s="252"/>
      <c r="H206" s="252"/>
      <c r="I206" s="252"/>
      <c r="J206" s="252"/>
      <c r="K206" s="252"/>
      <c r="L206" s="252"/>
      <c r="M206" s="252"/>
      <c r="N206" s="252"/>
      <c r="O206" s="252"/>
      <c r="P206" s="252"/>
      <c r="Q206" s="252"/>
      <c r="R206" s="252"/>
      <c r="S206" s="252"/>
      <c r="T206" s="252"/>
      <c r="U206" s="252"/>
      <c r="V206" s="252"/>
      <c r="W206" s="252"/>
      <c r="X206" s="252"/>
      <c r="Y206" s="252"/>
      <c r="Z206" s="252"/>
    </row>
    <row r="207" spans="1:26" ht="20.25" customHeight="1" x14ac:dyDescent="0.25">
      <c r="A207" s="252"/>
      <c r="B207" s="252"/>
      <c r="C207" s="252"/>
      <c r="D207" s="252"/>
      <c r="E207" s="252"/>
      <c r="F207" s="252"/>
      <c r="G207" s="252"/>
      <c r="H207" s="252"/>
      <c r="I207" s="252"/>
      <c r="J207" s="252"/>
      <c r="K207" s="252"/>
      <c r="L207" s="252"/>
      <c r="M207" s="252"/>
      <c r="N207" s="252"/>
      <c r="O207" s="252"/>
      <c r="P207" s="252"/>
      <c r="Q207" s="252"/>
      <c r="R207" s="252"/>
      <c r="S207" s="252"/>
      <c r="T207" s="252"/>
      <c r="U207" s="252"/>
      <c r="V207" s="252"/>
      <c r="W207" s="252"/>
      <c r="X207" s="252"/>
      <c r="Y207" s="252"/>
      <c r="Z207" s="252"/>
    </row>
    <row r="208" spans="1:26" ht="20.25" customHeight="1" x14ac:dyDescent="0.25">
      <c r="A208" s="252"/>
      <c r="B208" s="252"/>
      <c r="C208" s="252"/>
      <c r="D208" s="252"/>
      <c r="E208" s="252"/>
      <c r="F208" s="252"/>
      <c r="G208" s="252"/>
      <c r="H208" s="252"/>
      <c r="I208" s="252"/>
      <c r="J208" s="252"/>
      <c r="K208" s="252"/>
      <c r="L208" s="252"/>
      <c r="M208" s="252"/>
      <c r="N208" s="252"/>
      <c r="O208" s="252"/>
      <c r="P208" s="252"/>
      <c r="Q208" s="252"/>
      <c r="R208" s="252"/>
      <c r="S208" s="252"/>
      <c r="T208" s="252"/>
      <c r="U208" s="252"/>
      <c r="V208" s="252"/>
      <c r="W208" s="252"/>
      <c r="X208" s="252"/>
      <c r="Y208" s="252"/>
      <c r="Z208" s="252"/>
    </row>
    <row r="209" spans="1:26" ht="20.25" customHeight="1" x14ac:dyDescent="0.25">
      <c r="A209" s="252"/>
      <c r="B209" s="252"/>
      <c r="C209" s="252"/>
      <c r="D209" s="252"/>
      <c r="E209" s="252"/>
      <c r="F209" s="252"/>
      <c r="G209" s="252"/>
      <c r="H209" s="252"/>
      <c r="I209" s="252"/>
      <c r="J209" s="252"/>
      <c r="K209" s="252"/>
      <c r="L209" s="252"/>
      <c r="M209" s="252"/>
      <c r="N209" s="252"/>
      <c r="O209" s="252"/>
      <c r="P209" s="252"/>
      <c r="Q209" s="252"/>
      <c r="R209" s="252"/>
      <c r="S209" s="252"/>
      <c r="T209" s="252"/>
      <c r="U209" s="252"/>
      <c r="V209" s="252"/>
      <c r="W209" s="252"/>
      <c r="X209" s="252"/>
      <c r="Y209" s="252"/>
      <c r="Z209" s="252"/>
    </row>
    <row r="210" spans="1:26" ht="20.25" customHeight="1" x14ac:dyDescent="0.25">
      <c r="A210" s="252"/>
      <c r="B210" s="252"/>
      <c r="C210" s="252"/>
      <c r="D210" s="252"/>
      <c r="E210" s="252"/>
      <c r="F210" s="252"/>
      <c r="G210" s="252"/>
      <c r="H210" s="252"/>
      <c r="I210" s="252"/>
      <c r="J210" s="252"/>
      <c r="K210" s="252"/>
      <c r="L210" s="252"/>
      <c r="M210" s="252"/>
      <c r="N210" s="252"/>
      <c r="O210" s="252"/>
      <c r="P210" s="252"/>
      <c r="Q210" s="252"/>
      <c r="R210" s="252"/>
      <c r="S210" s="252"/>
      <c r="T210" s="252"/>
      <c r="U210" s="252"/>
      <c r="V210" s="252"/>
      <c r="W210" s="252"/>
      <c r="X210" s="252"/>
      <c r="Y210" s="252"/>
      <c r="Z210" s="252"/>
    </row>
    <row r="211" spans="1:26" ht="20.25" customHeight="1" x14ac:dyDescent="0.25">
      <c r="A211" s="252"/>
      <c r="B211" s="252"/>
      <c r="C211" s="252"/>
      <c r="D211" s="252"/>
      <c r="E211" s="252"/>
      <c r="F211" s="252"/>
      <c r="G211" s="252"/>
      <c r="H211" s="252"/>
      <c r="I211" s="252"/>
      <c r="J211" s="252"/>
      <c r="K211" s="252"/>
      <c r="L211" s="252"/>
      <c r="M211" s="252"/>
      <c r="N211" s="252"/>
      <c r="O211" s="252"/>
      <c r="P211" s="252"/>
      <c r="Q211" s="252"/>
      <c r="R211" s="252"/>
      <c r="S211" s="252"/>
      <c r="T211" s="252"/>
      <c r="U211" s="252"/>
      <c r="V211" s="252"/>
      <c r="W211" s="252"/>
      <c r="X211" s="252"/>
      <c r="Y211" s="252"/>
      <c r="Z211" s="252"/>
    </row>
    <row r="212" spans="1:26" ht="20.25" customHeight="1" x14ac:dyDescent="0.25">
      <c r="A212" s="252"/>
      <c r="B212" s="252"/>
      <c r="C212" s="252"/>
      <c r="D212" s="252"/>
      <c r="E212" s="252"/>
      <c r="F212" s="252"/>
      <c r="G212" s="252"/>
      <c r="H212" s="252"/>
      <c r="I212" s="252"/>
      <c r="J212" s="252"/>
      <c r="K212" s="252"/>
      <c r="L212" s="252"/>
      <c r="M212" s="252"/>
      <c r="N212" s="252"/>
      <c r="O212" s="252"/>
      <c r="P212" s="252"/>
      <c r="Q212" s="252"/>
      <c r="R212" s="252"/>
      <c r="S212" s="252"/>
      <c r="T212" s="252"/>
      <c r="U212" s="252"/>
      <c r="V212" s="252"/>
      <c r="W212" s="252"/>
      <c r="X212" s="252"/>
      <c r="Y212" s="252"/>
      <c r="Z212" s="252"/>
    </row>
    <row r="213" spans="1:26" ht="20.25" customHeight="1" x14ac:dyDescent="0.25">
      <c r="A213" s="252"/>
      <c r="B213" s="252"/>
      <c r="C213" s="252"/>
      <c r="D213" s="252"/>
      <c r="E213" s="252"/>
      <c r="F213" s="252"/>
      <c r="G213" s="252"/>
      <c r="H213" s="252"/>
      <c r="I213" s="252"/>
      <c r="J213" s="252"/>
      <c r="K213" s="252"/>
      <c r="L213" s="252"/>
      <c r="M213" s="252"/>
      <c r="N213" s="252"/>
      <c r="O213" s="252"/>
      <c r="P213" s="252"/>
      <c r="Q213" s="252"/>
      <c r="R213" s="252"/>
      <c r="S213" s="252"/>
      <c r="T213" s="252"/>
      <c r="U213" s="252"/>
      <c r="V213" s="252"/>
      <c r="W213" s="252"/>
      <c r="X213" s="252"/>
      <c r="Y213" s="252"/>
      <c r="Z213" s="252"/>
    </row>
    <row r="214" spans="1:26" ht="20.25" customHeight="1" x14ac:dyDescent="0.25">
      <c r="A214" s="252"/>
      <c r="B214" s="252"/>
      <c r="C214" s="252"/>
      <c r="D214" s="252"/>
      <c r="E214" s="252"/>
      <c r="F214" s="252"/>
      <c r="G214" s="252"/>
      <c r="H214" s="252"/>
      <c r="I214" s="252"/>
      <c r="J214" s="252"/>
      <c r="K214" s="252"/>
      <c r="L214" s="252"/>
      <c r="M214" s="252"/>
      <c r="N214" s="252"/>
      <c r="O214" s="252"/>
      <c r="P214" s="252"/>
      <c r="Q214" s="252"/>
      <c r="R214" s="252"/>
      <c r="S214" s="252"/>
      <c r="T214" s="252"/>
      <c r="U214" s="252"/>
      <c r="V214" s="252"/>
      <c r="W214" s="252"/>
      <c r="X214" s="252"/>
      <c r="Y214" s="252"/>
      <c r="Z214" s="252"/>
    </row>
    <row r="215" spans="1:26" ht="20.25" customHeight="1" x14ac:dyDescent="0.25">
      <c r="A215" s="252"/>
      <c r="B215" s="252"/>
      <c r="C215" s="252"/>
      <c r="D215" s="252"/>
      <c r="E215" s="252"/>
      <c r="F215" s="252"/>
      <c r="G215" s="252"/>
      <c r="H215" s="252"/>
      <c r="I215" s="252"/>
      <c r="J215" s="252"/>
      <c r="K215" s="252"/>
      <c r="L215" s="252"/>
      <c r="M215" s="252"/>
      <c r="N215" s="252"/>
      <c r="O215" s="252"/>
      <c r="P215" s="252"/>
      <c r="Q215" s="252"/>
      <c r="R215" s="252"/>
      <c r="S215" s="252"/>
      <c r="T215" s="252"/>
      <c r="U215" s="252"/>
      <c r="V215" s="252"/>
      <c r="W215" s="252"/>
      <c r="X215" s="252"/>
      <c r="Y215" s="252"/>
      <c r="Z215" s="252"/>
    </row>
    <row r="216" spans="1:26" ht="20.25" customHeight="1" x14ac:dyDescent="0.25">
      <c r="A216" s="252"/>
      <c r="B216" s="252"/>
      <c r="C216" s="252"/>
      <c r="D216" s="252"/>
      <c r="E216" s="252"/>
      <c r="F216" s="252"/>
      <c r="G216" s="252"/>
      <c r="H216" s="252"/>
      <c r="I216" s="252"/>
      <c r="J216" s="252"/>
      <c r="K216" s="252"/>
      <c r="L216" s="252"/>
      <c r="M216" s="252"/>
      <c r="N216" s="252"/>
      <c r="O216" s="252"/>
      <c r="P216" s="252"/>
      <c r="Q216" s="252"/>
      <c r="R216" s="252"/>
      <c r="S216" s="252"/>
      <c r="T216" s="252"/>
      <c r="U216" s="252"/>
      <c r="V216" s="252"/>
      <c r="W216" s="252"/>
      <c r="X216" s="252"/>
      <c r="Y216" s="252"/>
      <c r="Z216" s="252"/>
    </row>
    <row r="217" spans="1:26" ht="20.25" customHeight="1" x14ac:dyDescent="0.25">
      <c r="A217" s="252"/>
      <c r="B217" s="252"/>
      <c r="C217" s="252"/>
      <c r="D217" s="252"/>
      <c r="E217" s="252"/>
      <c r="F217" s="252"/>
      <c r="G217" s="252"/>
      <c r="H217" s="252"/>
      <c r="I217" s="252"/>
      <c r="J217" s="252"/>
      <c r="K217" s="252"/>
      <c r="L217" s="252"/>
      <c r="M217" s="252"/>
      <c r="N217" s="252"/>
      <c r="O217" s="252"/>
      <c r="P217" s="252"/>
      <c r="Q217" s="252"/>
      <c r="R217" s="252"/>
      <c r="S217" s="252"/>
      <c r="T217" s="252"/>
      <c r="U217" s="252"/>
      <c r="V217" s="252"/>
      <c r="W217" s="252"/>
      <c r="X217" s="252"/>
      <c r="Y217" s="252"/>
      <c r="Z217" s="252"/>
    </row>
    <row r="218" spans="1:26" ht="20.25" customHeight="1" x14ac:dyDescent="0.25">
      <c r="A218" s="252"/>
      <c r="B218" s="252"/>
      <c r="C218" s="252"/>
      <c r="D218" s="252"/>
      <c r="E218" s="252"/>
      <c r="F218" s="252"/>
      <c r="G218" s="252"/>
      <c r="H218" s="252"/>
      <c r="I218" s="252"/>
      <c r="J218" s="252"/>
      <c r="K218" s="252"/>
      <c r="L218" s="252"/>
      <c r="M218" s="252"/>
      <c r="N218" s="252"/>
      <c r="O218" s="252"/>
      <c r="P218" s="252"/>
      <c r="Q218" s="252"/>
      <c r="R218" s="252"/>
      <c r="S218" s="252"/>
      <c r="T218" s="252"/>
      <c r="U218" s="252"/>
      <c r="V218" s="252"/>
      <c r="W218" s="252"/>
      <c r="X218" s="252"/>
      <c r="Y218" s="252"/>
      <c r="Z218" s="252"/>
    </row>
    <row r="219" spans="1:26" ht="20.25" customHeight="1" x14ac:dyDescent="0.25">
      <c r="A219" s="252"/>
      <c r="B219" s="252"/>
      <c r="C219" s="252"/>
      <c r="D219" s="252"/>
      <c r="E219" s="252"/>
      <c r="F219" s="252"/>
      <c r="G219" s="252"/>
      <c r="H219" s="252"/>
      <c r="I219" s="252"/>
      <c r="J219" s="252"/>
      <c r="K219" s="252"/>
      <c r="L219" s="252"/>
      <c r="M219" s="252"/>
      <c r="N219" s="252"/>
      <c r="O219" s="252"/>
      <c r="P219" s="252"/>
      <c r="Q219" s="252"/>
      <c r="R219" s="252"/>
      <c r="S219" s="252"/>
      <c r="T219" s="252"/>
      <c r="U219" s="252"/>
      <c r="V219" s="252"/>
      <c r="W219" s="252"/>
      <c r="X219" s="252"/>
      <c r="Y219" s="252"/>
      <c r="Z219" s="252"/>
    </row>
    <row r="220" spans="1:26" ht="20.25" customHeight="1" x14ac:dyDescent="0.25">
      <c r="A220" s="252"/>
      <c r="B220" s="252"/>
      <c r="C220" s="252"/>
      <c r="D220" s="252"/>
      <c r="E220" s="252"/>
      <c r="F220" s="252"/>
      <c r="G220" s="252"/>
      <c r="H220" s="252"/>
      <c r="I220" s="252"/>
      <c r="J220" s="252"/>
      <c r="K220" s="252"/>
      <c r="L220" s="252"/>
      <c r="M220" s="252"/>
      <c r="N220" s="252"/>
      <c r="O220" s="252"/>
      <c r="P220" s="252"/>
      <c r="Q220" s="252"/>
      <c r="R220" s="252"/>
      <c r="S220" s="252"/>
      <c r="T220" s="252"/>
      <c r="U220" s="252"/>
      <c r="V220" s="252"/>
      <c r="W220" s="252"/>
      <c r="X220" s="252"/>
      <c r="Y220" s="252"/>
      <c r="Z220" s="252"/>
    </row>
    <row r="221" spans="1:26" ht="20.25" customHeight="1" x14ac:dyDescent="0.25">
      <c r="A221" s="252"/>
      <c r="B221" s="252"/>
      <c r="C221" s="252"/>
      <c r="D221" s="252"/>
      <c r="E221" s="252"/>
      <c r="F221" s="252"/>
      <c r="G221" s="252"/>
      <c r="H221" s="252"/>
      <c r="I221" s="252"/>
      <c r="J221" s="252"/>
      <c r="K221" s="252"/>
      <c r="L221" s="252"/>
      <c r="M221" s="252"/>
      <c r="N221" s="252"/>
      <c r="O221" s="252"/>
      <c r="P221" s="252"/>
      <c r="Q221" s="252"/>
      <c r="R221" s="252"/>
      <c r="S221" s="252"/>
      <c r="T221" s="252"/>
      <c r="U221" s="252"/>
      <c r="V221" s="252"/>
      <c r="W221" s="252"/>
      <c r="X221" s="252"/>
      <c r="Y221" s="252"/>
      <c r="Z221" s="252"/>
    </row>
    <row r="222" spans="1:26" ht="20.25" customHeight="1" x14ac:dyDescent="0.25">
      <c r="A222" s="252"/>
      <c r="B222" s="252"/>
      <c r="C222" s="252"/>
      <c r="D222" s="252"/>
      <c r="E222" s="252"/>
      <c r="F222" s="252"/>
      <c r="G222" s="252"/>
      <c r="H222" s="252"/>
      <c r="I222" s="252"/>
      <c r="J222" s="252"/>
      <c r="K222" s="252"/>
      <c r="L222" s="252"/>
      <c r="M222" s="252"/>
      <c r="N222" s="252"/>
      <c r="O222" s="252"/>
      <c r="P222" s="252"/>
      <c r="Q222" s="252"/>
      <c r="R222" s="252"/>
      <c r="S222" s="252"/>
      <c r="T222" s="252"/>
      <c r="U222" s="252"/>
      <c r="V222" s="252"/>
      <c r="W222" s="252"/>
      <c r="X222" s="252"/>
      <c r="Y222" s="252"/>
      <c r="Z222" s="252"/>
    </row>
    <row r="223" spans="1:26" ht="20.25" customHeight="1" x14ac:dyDescent="0.25">
      <c r="A223" s="252"/>
      <c r="B223" s="252"/>
      <c r="C223" s="252"/>
      <c r="D223" s="252"/>
      <c r="E223" s="252"/>
      <c r="F223" s="252"/>
      <c r="G223" s="252"/>
      <c r="H223" s="252"/>
      <c r="I223" s="252"/>
      <c r="J223" s="252"/>
      <c r="K223" s="252"/>
      <c r="L223" s="252"/>
      <c r="M223" s="252"/>
      <c r="N223" s="252"/>
      <c r="O223" s="252"/>
      <c r="P223" s="252"/>
      <c r="Q223" s="252"/>
      <c r="R223" s="252"/>
      <c r="S223" s="252"/>
      <c r="T223" s="252"/>
      <c r="U223" s="252"/>
      <c r="V223" s="252"/>
      <c r="W223" s="252"/>
      <c r="X223" s="252"/>
      <c r="Y223" s="252"/>
      <c r="Z223" s="252"/>
    </row>
    <row r="224" spans="1:26" ht="20.25" customHeight="1" x14ac:dyDescent="0.25">
      <c r="A224" s="252"/>
      <c r="B224" s="252"/>
      <c r="C224" s="252"/>
      <c r="D224" s="252"/>
      <c r="E224" s="252"/>
      <c r="F224" s="252"/>
      <c r="G224" s="252"/>
      <c r="H224" s="252"/>
      <c r="I224" s="252"/>
      <c r="J224" s="252"/>
      <c r="K224" s="252"/>
      <c r="L224" s="252"/>
      <c r="M224" s="252"/>
      <c r="N224" s="252"/>
      <c r="O224" s="252"/>
      <c r="P224" s="252"/>
      <c r="Q224" s="252"/>
      <c r="R224" s="252"/>
      <c r="S224" s="252"/>
      <c r="T224" s="252"/>
      <c r="U224" s="252"/>
      <c r="V224" s="252"/>
      <c r="W224" s="252"/>
      <c r="X224" s="252"/>
      <c r="Y224" s="252"/>
      <c r="Z224" s="252"/>
    </row>
    <row r="225" spans="1:26" ht="20.25" customHeight="1" x14ac:dyDescent="0.25">
      <c r="A225" s="252"/>
      <c r="B225" s="252"/>
      <c r="C225" s="252"/>
      <c r="D225" s="252"/>
      <c r="E225" s="252"/>
      <c r="F225" s="252"/>
      <c r="G225" s="252"/>
      <c r="H225" s="252"/>
      <c r="I225" s="252"/>
      <c r="J225" s="252"/>
      <c r="K225" s="252"/>
      <c r="L225" s="252"/>
      <c r="M225" s="252"/>
      <c r="N225" s="252"/>
      <c r="O225" s="252"/>
      <c r="P225" s="252"/>
      <c r="Q225" s="252"/>
      <c r="R225" s="252"/>
      <c r="S225" s="252"/>
      <c r="T225" s="252"/>
      <c r="U225" s="252"/>
      <c r="V225" s="252"/>
      <c r="W225" s="252"/>
      <c r="X225" s="252"/>
      <c r="Y225" s="252"/>
      <c r="Z225" s="252"/>
    </row>
    <row r="226" spans="1:26" ht="20.25" customHeight="1" x14ac:dyDescent="0.25">
      <c r="A226" s="252"/>
      <c r="B226" s="252"/>
      <c r="C226" s="252"/>
      <c r="D226" s="252"/>
      <c r="E226" s="252"/>
      <c r="F226" s="252"/>
      <c r="G226" s="252"/>
      <c r="H226" s="252"/>
      <c r="I226" s="252"/>
      <c r="J226" s="252"/>
      <c r="K226" s="252"/>
      <c r="L226" s="252"/>
      <c r="M226" s="252"/>
      <c r="N226" s="252"/>
      <c r="O226" s="252"/>
      <c r="P226" s="252"/>
      <c r="Q226" s="252"/>
      <c r="R226" s="252"/>
      <c r="S226" s="252"/>
      <c r="T226" s="252"/>
      <c r="U226" s="252"/>
      <c r="V226" s="252"/>
      <c r="W226" s="252"/>
      <c r="X226" s="252"/>
      <c r="Y226" s="252"/>
      <c r="Z226" s="252"/>
    </row>
    <row r="227" spans="1:26" ht="20.25" customHeight="1" x14ac:dyDescent="0.25">
      <c r="A227" s="252"/>
      <c r="B227" s="252"/>
      <c r="C227" s="252"/>
      <c r="D227" s="252"/>
      <c r="E227" s="252"/>
      <c r="F227" s="252"/>
      <c r="G227" s="252"/>
      <c r="H227" s="252"/>
      <c r="I227" s="252"/>
      <c r="J227" s="252"/>
      <c r="K227" s="252"/>
      <c r="L227" s="252"/>
      <c r="M227" s="252"/>
      <c r="N227" s="252"/>
      <c r="O227" s="252"/>
      <c r="P227" s="252"/>
      <c r="Q227" s="252"/>
      <c r="R227" s="252"/>
      <c r="S227" s="252"/>
      <c r="T227" s="252"/>
      <c r="U227" s="252"/>
      <c r="V227" s="252"/>
      <c r="W227" s="252"/>
      <c r="X227" s="252"/>
      <c r="Y227" s="252"/>
      <c r="Z227" s="252"/>
    </row>
    <row r="228" spans="1:26" ht="20.25" customHeight="1" x14ac:dyDescent="0.25">
      <c r="A228" s="252"/>
      <c r="B228" s="252"/>
      <c r="C228" s="252"/>
      <c r="D228" s="252"/>
      <c r="E228" s="252"/>
      <c r="F228" s="252"/>
      <c r="G228" s="252"/>
      <c r="H228" s="252"/>
      <c r="I228" s="252"/>
      <c r="J228" s="252"/>
      <c r="K228" s="252"/>
      <c r="L228" s="252"/>
      <c r="M228" s="252"/>
      <c r="N228" s="252"/>
      <c r="O228" s="252"/>
      <c r="P228" s="252"/>
      <c r="Q228" s="252"/>
      <c r="R228" s="252"/>
      <c r="S228" s="252"/>
      <c r="T228" s="252"/>
      <c r="U228" s="252"/>
      <c r="V228" s="252"/>
      <c r="W228" s="252"/>
      <c r="X228" s="252"/>
      <c r="Y228" s="252"/>
      <c r="Z228" s="252"/>
    </row>
    <row r="229" spans="1:26" ht="20.25" customHeight="1" x14ac:dyDescent="0.25">
      <c r="A229" s="252"/>
      <c r="B229" s="252"/>
      <c r="C229" s="252"/>
      <c r="D229" s="252"/>
      <c r="E229" s="252"/>
      <c r="F229" s="252"/>
      <c r="G229" s="252"/>
      <c r="H229" s="252"/>
      <c r="I229" s="252"/>
      <c r="J229" s="252"/>
      <c r="K229" s="252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2"/>
      <c r="W229" s="252"/>
      <c r="X229" s="252"/>
      <c r="Y229" s="252"/>
      <c r="Z229" s="252"/>
    </row>
    <row r="230" spans="1:26" ht="20.25" customHeight="1" x14ac:dyDescent="0.25">
      <c r="A230" s="252"/>
      <c r="B230" s="252"/>
      <c r="C230" s="252"/>
      <c r="D230" s="252"/>
      <c r="E230" s="252"/>
      <c r="F230" s="252"/>
      <c r="G230" s="252"/>
      <c r="H230" s="252"/>
      <c r="I230" s="252"/>
      <c r="J230" s="252"/>
      <c r="K230" s="252"/>
      <c r="L230" s="252"/>
      <c r="M230" s="252"/>
      <c r="N230" s="252"/>
      <c r="O230" s="252"/>
      <c r="P230" s="252"/>
      <c r="Q230" s="252"/>
      <c r="R230" s="252"/>
      <c r="S230" s="252"/>
      <c r="T230" s="252"/>
      <c r="U230" s="252"/>
      <c r="V230" s="252"/>
      <c r="W230" s="252"/>
      <c r="X230" s="252"/>
      <c r="Y230" s="252"/>
      <c r="Z230" s="252"/>
    </row>
    <row r="231" spans="1:26" ht="20.25" customHeight="1" x14ac:dyDescent="0.25">
      <c r="A231" s="252"/>
      <c r="B231" s="252"/>
      <c r="C231" s="252"/>
      <c r="D231" s="252"/>
      <c r="E231" s="252"/>
      <c r="F231" s="252"/>
      <c r="G231" s="252"/>
      <c r="H231" s="252"/>
      <c r="I231" s="252"/>
      <c r="J231" s="252"/>
      <c r="K231" s="252"/>
      <c r="L231" s="252"/>
      <c r="M231" s="252"/>
      <c r="N231" s="252"/>
      <c r="O231" s="252"/>
      <c r="P231" s="252"/>
      <c r="Q231" s="252"/>
      <c r="R231" s="252"/>
      <c r="S231" s="252"/>
      <c r="T231" s="252"/>
      <c r="U231" s="252"/>
      <c r="V231" s="252"/>
      <c r="W231" s="252"/>
      <c r="X231" s="252"/>
      <c r="Y231" s="252"/>
      <c r="Z231" s="252"/>
    </row>
    <row r="232" spans="1:26" ht="20.25" customHeight="1" x14ac:dyDescent="0.25">
      <c r="A232" s="252"/>
      <c r="B232" s="252"/>
      <c r="C232" s="252"/>
      <c r="D232" s="252"/>
      <c r="E232" s="252"/>
      <c r="F232" s="252"/>
      <c r="G232" s="252"/>
      <c r="H232" s="252"/>
      <c r="I232" s="252"/>
      <c r="J232" s="252"/>
      <c r="K232" s="252"/>
      <c r="L232" s="252"/>
      <c r="M232" s="252"/>
      <c r="N232" s="252"/>
      <c r="O232" s="252"/>
      <c r="P232" s="252"/>
      <c r="Q232" s="252"/>
      <c r="R232" s="252"/>
      <c r="S232" s="252"/>
      <c r="T232" s="252"/>
      <c r="U232" s="252"/>
      <c r="V232" s="252"/>
      <c r="W232" s="252"/>
      <c r="X232" s="252"/>
      <c r="Y232" s="252"/>
      <c r="Z232" s="252"/>
    </row>
    <row r="233" spans="1:26" ht="20.25" customHeight="1" x14ac:dyDescent="0.25">
      <c r="A233" s="252"/>
      <c r="B233" s="252"/>
      <c r="C233" s="252"/>
      <c r="D233" s="252"/>
      <c r="E233" s="252"/>
      <c r="F233" s="252"/>
      <c r="G233" s="252"/>
      <c r="H233" s="252"/>
      <c r="I233" s="252"/>
      <c r="J233" s="252"/>
      <c r="K233" s="252"/>
      <c r="L233" s="252"/>
      <c r="M233" s="252"/>
      <c r="N233" s="252"/>
      <c r="O233" s="252"/>
      <c r="P233" s="252"/>
      <c r="Q233" s="252"/>
      <c r="R233" s="252"/>
      <c r="S233" s="252"/>
      <c r="T233" s="252"/>
      <c r="U233" s="252"/>
      <c r="V233" s="252"/>
      <c r="W233" s="252"/>
      <c r="X233" s="252"/>
      <c r="Y233" s="252"/>
      <c r="Z233" s="252"/>
    </row>
    <row r="234" spans="1:26" ht="20.25" customHeight="1" x14ac:dyDescent="0.25">
      <c r="A234" s="252"/>
      <c r="B234" s="252"/>
      <c r="C234" s="252"/>
      <c r="D234" s="252"/>
      <c r="E234" s="252"/>
      <c r="F234" s="252"/>
      <c r="G234" s="252"/>
      <c r="H234" s="252"/>
      <c r="I234" s="252"/>
      <c r="J234" s="252"/>
      <c r="K234" s="252"/>
      <c r="L234" s="252"/>
      <c r="M234" s="252"/>
      <c r="N234" s="252"/>
      <c r="O234" s="252"/>
      <c r="P234" s="252"/>
      <c r="Q234" s="252"/>
      <c r="R234" s="252"/>
      <c r="S234" s="252"/>
      <c r="T234" s="252"/>
      <c r="U234" s="252"/>
      <c r="V234" s="252"/>
      <c r="W234" s="252"/>
      <c r="X234" s="252"/>
      <c r="Y234" s="252"/>
      <c r="Z234" s="252"/>
    </row>
    <row r="235" spans="1:26" ht="20.25" customHeight="1" x14ac:dyDescent="0.25">
      <c r="A235" s="252"/>
      <c r="B235" s="252"/>
      <c r="C235" s="252"/>
      <c r="D235" s="252"/>
      <c r="E235" s="252"/>
      <c r="F235" s="252"/>
      <c r="G235" s="252"/>
      <c r="H235" s="252"/>
      <c r="I235" s="252"/>
      <c r="J235" s="252"/>
      <c r="K235" s="252"/>
      <c r="L235" s="252"/>
      <c r="M235" s="252"/>
      <c r="N235" s="252"/>
      <c r="O235" s="252"/>
      <c r="P235" s="252"/>
      <c r="Q235" s="252"/>
      <c r="R235" s="252"/>
      <c r="S235" s="252"/>
      <c r="T235" s="252"/>
      <c r="U235" s="252"/>
      <c r="V235" s="252"/>
      <c r="W235" s="252"/>
      <c r="X235" s="252"/>
      <c r="Y235" s="252"/>
      <c r="Z235" s="252"/>
    </row>
    <row r="236" spans="1:26" ht="20.25" customHeight="1" x14ac:dyDescent="0.25">
      <c r="A236" s="252"/>
      <c r="B236" s="252"/>
      <c r="C236" s="252"/>
      <c r="D236" s="252"/>
      <c r="E236" s="252"/>
      <c r="F236" s="252"/>
      <c r="G236" s="252"/>
      <c r="H236" s="252"/>
      <c r="I236" s="252"/>
      <c r="J236" s="252"/>
      <c r="K236" s="252"/>
      <c r="L236" s="252"/>
      <c r="M236" s="252"/>
      <c r="N236" s="252"/>
      <c r="O236" s="252"/>
      <c r="P236" s="252"/>
      <c r="Q236" s="252"/>
      <c r="R236" s="252"/>
      <c r="S236" s="252"/>
      <c r="T236" s="252"/>
      <c r="U236" s="252"/>
      <c r="V236" s="252"/>
      <c r="W236" s="252"/>
      <c r="X236" s="252"/>
      <c r="Y236" s="252"/>
      <c r="Z236" s="252"/>
    </row>
    <row r="237" spans="1:26" ht="20.25" customHeight="1" x14ac:dyDescent="0.25">
      <c r="A237" s="252"/>
      <c r="B237" s="252"/>
      <c r="C237" s="252"/>
      <c r="D237" s="252"/>
      <c r="E237" s="252"/>
      <c r="F237" s="252"/>
      <c r="G237" s="252"/>
      <c r="H237" s="252"/>
      <c r="I237" s="252"/>
      <c r="J237" s="252"/>
      <c r="K237" s="252"/>
      <c r="L237" s="252"/>
      <c r="M237" s="252"/>
      <c r="N237" s="252"/>
      <c r="O237" s="252"/>
      <c r="P237" s="252"/>
      <c r="Q237" s="252"/>
      <c r="R237" s="252"/>
      <c r="S237" s="252"/>
      <c r="T237" s="252"/>
      <c r="U237" s="252"/>
      <c r="V237" s="252"/>
      <c r="W237" s="252"/>
      <c r="X237" s="252"/>
      <c r="Y237" s="252"/>
      <c r="Z237" s="252"/>
    </row>
    <row r="238" spans="1:26" ht="20.25" customHeight="1" x14ac:dyDescent="0.25">
      <c r="A238" s="252"/>
      <c r="B238" s="252"/>
      <c r="C238" s="252"/>
      <c r="D238" s="252"/>
      <c r="E238" s="252"/>
      <c r="F238" s="252"/>
      <c r="G238" s="252"/>
      <c r="H238" s="252"/>
      <c r="I238" s="252"/>
      <c r="J238" s="252"/>
      <c r="K238" s="252"/>
      <c r="L238" s="252"/>
      <c r="M238" s="252"/>
      <c r="N238" s="252"/>
      <c r="O238" s="252"/>
      <c r="P238" s="252"/>
      <c r="Q238" s="252"/>
      <c r="R238" s="252"/>
      <c r="S238" s="252"/>
      <c r="T238" s="252"/>
      <c r="U238" s="252"/>
      <c r="V238" s="252"/>
      <c r="W238" s="252"/>
      <c r="X238" s="252"/>
      <c r="Y238" s="252"/>
      <c r="Z238" s="252"/>
    </row>
    <row r="239" spans="1:26" ht="20.25" customHeight="1" x14ac:dyDescent="0.25">
      <c r="A239" s="252"/>
      <c r="B239" s="252"/>
      <c r="C239" s="252"/>
      <c r="D239" s="252"/>
      <c r="E239" s="252"/>
      <c r="F239" s="252"/>
      <c r="G239" s="252"/>
      <c r="H239" s="252"/>
      <c r="I239" s="252"/>
      <c r="J239" s="252"/>
      <c r="K239" s="252"/>
      <c r="L239" s="252"/>
      <c r="M239" s="252"/>
      <c r="N239" s="252"/>
      <c r="O239" s="252"/>
      <c r="P239" s="252"/>
      <c r="Q239" s="252"/>
      <c r="R239" s="252"/>
      <c r="S239" s="252"/>
      <c r="T239" s="252"/>
      <c r="U239" s="252"/>
      <c r="V239" s="252"/>
      <c r="W239" s="252"/>
      <c r="X239" s="252"/>
      <c r="Y239" s="252"/>
      <c r="Z239" s="252"/>
    </row>
    <row r="240" spans="1:26" ht="20.25" customHeight="1" x14ac:dyDescent="0.25">
      <c r="A240" s="252"/>
      <c r="B240" s="252"/>
      <c r="C240" s="252"/>
      <c r="D240" s="252"/>
      <c r="E240" s="252"/>
      <c r="F240" s="252"/>
      <c r="G240" s="252"/>
      <c r="H240" s="252"/>
      <c r="I240" s="252"/>
      <c r="J240" s="252"/>
      <c r="K240" s="252"/>
      <c r="L240" s="252"/>
      <c r="M240" s="252"/>
      <c r="N240" s="252"/>
      <c r="O240" s="252"/>
      <c r="P240" s="252"/>
      <c r="Q240" s="252"/>
      <c r="R240" s="252"/>
      <c r="S240" s="252"/>
      <c r="T240" s="252"/>
      <c r="U240" s="252"/>
      <c r="V240" s="252"/>
      <c r="W240" s="252"/>
      <c r="X240" s="252"/>
      <c r="Y240" s="252"/>
      <c r="Z240" s="252"/>
    </row>
    <row r="241" spans="1:26" ht="20.25" customHeight="1" x14ac:dyDescent="0.25">
      <c r="A241" s="252"/>
      <c r="B241" s="252"/>
      <c r="C241" s="252"/>
      <c r="D241" s="252"/>
      <c r="E241" s="252"/>
      <c r="F241" s="252"/>
      <c r="G241" s="252"/>
      <c r="H241" s="252"/>
      <c r="I241" s="252"/>
      <c r="J241" s="252"/>
      <c r="K241" s="252"/>
      <c r="L241" s="252"/>
      <c r="M241" s="252"/>
      <c r="N241" s="252"/>
      <c r="O241" s="252"/>
      <c r="P241" s="252"/>
      <c r="Q241" s="252"/>
      <c r="R241" s="252"/>
      <c r="S241" s="252"/>
      <c r="T241" s="252"/>
      <c r="U241" s="252"/>
      <c r="V241" s="252"/>
      <c r="W241" s="252"/>
      <c r="X241" s="252"/>
      <c r="Y241" s="252"/>
      <c r="Z241" s="252"/>
    </row>
    <row r="242" spans="1:26" ht="20.25" customHeight="1" x14ac:dyDescent="0.25">
      <c r="A242" s="252"/>
      <c r="B242" s="252"/>
      <c r="C242" s="252"/>
      <c r="D242" s="252"/>
      <c r="E242" s="252"/>
      <c r="F242" s="252"/>
      <c r="G242" s="252"/>
      <c r="H242" s="252"/>
      <c r="I242" s="252"/>
      <c r="J242" s="252"/>
      <c r="K242" s="252"/>
      <c r="L242" s="252"/>
      <c r="M242" s="252"/>
      <c r="N242" s="252"/>
      <c r="O242" s="252"/>
      <c r="P242" s="252"/>
      <c r="Q242" s="252"/>
      <c r="R242" s="252"/>
      <c r="S242" s="252"/>
      <c r="T242" s="252"/>
      <c r="U242" s="252"/>
      <c r="V242" s="252"/>
      <c r="W242" s="252"/>
      <c r="X242" s="252"/>
      <c r="Y242" s="252"/>
      <c r="Z242" s="252"/>
    </row>
    <row r="243" spans="1:26" ht="20.25" customHeight="1" x14ac:dyDescent="0.25">
      <c r="A243" s="252"/>
      <c r="B243" s="252"/>
      <c r="C243" s="252"/>
      <c r="D243" s="252"/>
      <c r="E243" s="252"/>
      <c r="F243" s="252"/>
      <c r="G243" s="252"/>
      <c r="H243" s="252"/>
      <c r="I243" s="252"/>
      <c r="J243" s="252"/>
      <c r="K243" s="252"/>
      <c r="L243" s="252"/>
      <c r="M243" s="252"/>
      <c r="N243" s="252"/>
      <c r="O243" s="252"/>
      <c r="P243" s="252"/>
      <c r="Q243" s="252"/>
      <c r="R243" s="252"/>
      <c r="S243" s="252"/>
      <c r="T243" s="252"/>
      <c r="U243" s="252"/>
      <c r="V243" s="252"/>
      <c r="W243" s="252"/>
      <c r="X243" s="252"/>
      <c r="Y243" s="252"/>
      <c r="Z243" s="252"/>
    </row>
    <row r="244" spans="1:26" ht="20.25" customHeight="1" x14ac:dyDescent="0.25">
      <c r="A244" s="252"/>
      <c r="B244" s="252"/>
      <c r="C244" s="252"/>
      <c r="D244" s="252"/>
      <c r="E244" s="252"/>
      <c r="F244" s="252"/>
      <c r="G244" s="252"/>
      <c r="H244" s="252"/>
      <c r="I244" s="252"/>
      <c r="J244" s="252"/>
      <c r="K244" s="252"/>
      <c r="L244" s="252"/>
      <c r="M244" s="252"/>
      <c r="N244" s="252"/>
      <c r="O244" s="252"/>
      <c r="P244" s="252"/>
      <c r="Q244" s="252"/>
      <c r="R244" s="252"/>
      <c r="S244" s="252"/>
      <c r="T244" s="252"/>
      <c r="U244" s="252"/>
      <c r="V244" s="252"/>
      <c r="W244" s="252"/>
      <c r="X244" s="252"/>
      <c r="Y244" s="252"/>
      <c r="Z244" s="252"/>
    </row>
    <row r="245" spans="1:26" ht="20.25" customHeight="1" x14ac:dyDescent="0.25">
      <c r="A245" s="252"/>
      <c r="B245" s="252"/>
      <c r="C245" s="252"/>
      <c r="D245" s="252"/>
      <c r="E245" s="252"/>
      <c r="F245" s="252"/>
      <c r="G245" s="252"/>
      <c r="H245" s="252"/>
      <c r="I245" s="252"/>
      <c r="J245" s="252"/>
      <c r="K245" s="252"/>
      <c r="L245" s="252"/>
      <c r="M245" s="252"/>
      <c r="N245" s="252"/>
      <c r="O245" s="252"/>
      <c r="P245" s="252"/>
      <c r="Q245" s="252"/>
      <c r="R245" s="252"/>
      <c r="S245" s="252"/>
      <c r="T245" s="252"/>
      <c r="U245" s="252"/>
      <c r="V245" s="252"/>
      <c r="W245" s="252"/>
      <c r="X245" s="252"/>
      <c r="Y245" s="252"/>
      <c r="Z245" s="252"/>
    </row>
    <row r="246" spans="1:26" ht="20.25" customHeight="1" x14ac:dyDescent="0.25">
      <c r="A246" s="252"/>
      <c r="B246" s="252"/>
      <c r="C246" s="252"/>
      <c r="D246" s="252"/>
      <c r="E246" s="252"/>
      <c r="F246" s="252"/>
      <c r="G246" s="252"/>
      <c r="H246" s="252"/>
      <c r="I246" s="252"/>
      <c r="J246" s="252"/>
      <c r="K246" s="252"/>
      <c r="L246" s="252"/>
      <c r="M246" s="252"/>
      <c r="N246" s="252"/>
      <c r="O246" s="252"/>
      <c r="P246" s="252"/>
      <c r="Q246" s="252"/>
      <c r="R246" s="252"/>
      <c r="S246" s="252"/>
      <c r="T246" s="252"/>
      <c r="U246" s="252"/>
      <c r="V246" s="252"/>
      <c r="W246" s="252"/>
      <c r="X246" s="252"/>
      <c r="Y246" s="252"/>
      <c r="Z246" s="252"/>
    </row>
    <row r="247" spans="1:26" ht="20.25" customHeight="1" x14ac:dyDescent="0.25">
      <c r="A247" s="252"/>
      <c r="B247" s="252"/>
      <c r="C247" s="252"/>
      <c r="D247" s="252"/>
      <c r="E247" s="252"/>
      <c r="F247" s="252"/>
      <c r="G247" s="252"/>
      <c r="H247" s="252"/>
      <c r="I247" s="252"/>
      <c r="J247" s="252"/>
      <c r="K247" s="252"/>
      <c r="L247" s="252"/>
      <c r="M247" s="252"/>
      <c r="N247" s="252"/>
      <c r="O247" s="252"/>
      <c r="P247" s="252"/>
      <c r="Q247" s="252"/>
      <c r="R247" s="252"/>
      <c r="S247" s="252"/>
      <c r="T247" s="252"/>
      <c r="U247" s="252"/>
      <c r="V247" s="252"/>
      <c r="W247" s="252"/>
      <c r="X247" s="252"/>
      <c r="Y247" s="252"/>
      <c r="Z247" s="252"/>
    </row>
    <row r="248" spans="1:26" ht="20.25" customHeight="1" x14ac:dyDescent="0.25">
      <c r="A248" s="252"/>
      <c r="B248" s="252"/>
      <c r="C248" s="252"/>
      <c r="D248" s="252"/>
      <c r="E248" s="252"/>
      <c r="F248" s="252"/>
      <c r="G248" s="252"/>
      <c r="H248" s="252"/>
      <c r="I248" s="252"/>
      <c r="J248" s="252"/>
      <c r="K248" s="252"/>
      <c r="L248" s="252"/>
      <c r="M248" s="252"/>
      <c r="N248" s="252"/>
      <c r="O248" s="252"/>
      <c r="P248" s="252"/>
      <c r="Q248" s="252"/>
      <c r="R248" s="252"/>
      <c r="S248" s="252"/>
      <c r="T248" s="252"/>
      <c r="U248" s="252"/>
      <c r="V248" s="252"/>
      <c r="W248" s="252"/>
      <c r="X248" s="252"/>
      <c r="Y248" s="252"/>
      <c r="Z248" s="252"/>
    </row>
    <row r="249" spans="1:26" ht="20.25" customHeight="1" x14ac:dyDescent="0.25">
      <c r="A249" s="252"/>
      <c r="B249" s="252"/>
      <c r="C249" s="252"/>
      <c r="D249" s="252"/>
      <c r="E249" s="252"/>
      <c r="F249" s="252"/>
      <c r="G249" s="252"/>
      <c r="H249" s="252"/>
      <c r="I249" s="252"/>
      <c r="J249" s="252"/>
      <c r="K249" s="252"/>
      <c r="L249" s="252"/>
      <c r="M249" s="252"/>
      <c r="N249" s="252"/>
      <c r="O249" s="252"/>
      <c r="P249" s="252"/>
      <c r="Q249" s="252"/>
      <c r="R249" s="252"/>
      <c r="S249" s="252"/>
      <c r="T249" s="252"/>
      <c r="U249" s="252"/>
      <c r="V249" s="252"/>
      <c r="W249" s="252"/>
      <c r="X249" s="252"/>
      <c r="Y249" s="252"/>
      <c r="Z249" s="252"/>
    </row>
    <row r="250" spans="1:26" ht="20.25" customHeight="1" x14ac:dyDescent="0.25">
      <c r="A250" s="252"/>
      <c r="B250" s="252"/>
      <c r="C250" s="252"/>
      <c r="D250" s="252"/>
      <c r="E250" s="252"/>
      <c r="F250" s="252"/>
      <c r="G250" s="252"/>
      <c r="H250" s="252"/>
      <c r="I250" s="252"/>
      <c r="J250" s="252"/>
      <c r="K250" s="252"/>
      <c r="L250" s="252"/>
      <c r="M250" s="252"/>
      <c r="N250" s="252"/>
      <c r="O250" s="252"/>
      <c r="P250" s="252"/>
      <c r="Q250" s="252"/>
      <c r="R250" s="252"/>
      <c r="S250" s="252"/>
      <c r="T250" s="252"/>
      <c r="U250" s="252"/>
      <c r="V250" s="252"/>
      <c r="W250" s="252"/>
      <c r="X250" s="252"/>
      <c r="Y250" s="252"/>
      <c r="Z250" s="252"/>
    </row>
    <row r="251" spans="1:26" ht="20.25" customHeight="1" x14ac:dyDescent="0.25">
      <c r="A251" s="252"/>
      <c r="B251" s="252"/>
      <c r="C251" s="252"/>
      <c r="D251" s="252"/>
      <c r="E251" s="252"/>
      <c r="F251" s="252"/>
      <c r="G251" s="252"/>
      <c r="H251" s="252"/>
      <c r="I251" s="252"/>
      <c r="J251" s="252"/>
      <c r="K251" s="252"/>
      <c r="L251" s="252"/>
      <c r="M251" s="252"/>
      <c r="N251" s="252"/>
      <c r="O251" s="252"/>
      <c r="P251" s="252"/>
      <c r="Q251" s="252"/>
      <c r="R251" s="252"/>
      <c r="S251" s="252"/>
      <c r="T251" s="252"/>
      <c r="U251" s="252"/>
      <c r="V251" s="252"/>
      <c r="W251" s="252"/>
      <c r="X251" s="252"/>
      <c r="Y251" s="252"/>
      <c r="Z251" s="252"/>
    </row>
    <row r="252" spans="1:26" ht="20.25" customHeight="1" x14ac:dyDescent="0.25">
      <c r="A252" s="252"/>
      <c r="B252" s="252"/>
      <c r="C252" s="252"/>
      <c r="D252" s="252"/>
      <c r="E252" s="252"/>
      <c r="F252" s="252"/>
      <c r="G252" s="252"/>
      <c r="H252" s="252"/>
      <c r="I252" s="252"/>
      <c r="J252" s="252"/>
      <c r="K252" s="252"/>
      <c r="L252" s="252"/>
      <c r="M252" s="252"/>
      <c r="N252" s="252"/>
      <c r="O252" s="252"/>
      <c r="P252" s="252"/>
      <c r="Q252" s="252"/>
      <c r="R252" s="252"/>
      <c r="S252" s="252"/>
      <c r="T252" s="252"/>
      <c r="U252" s="252"/>
      <c r="V252" s="252"/>
      <c r="W252" s="252"/>
      <c r="X252" s="252"/>
      <c r="Y252" s="252"/>
      <c r="Z252" s="252"/>
    </row>
    <row r="253" spans="1:26" ht="20.25" customHeight="1" x14ac:dyDescent="0.25">
      <c r="A253" s="252"/>
      <c r="B253" s="252"/>
      <c r="C253" s="252"/>
      <c r="D253" s="252"/>
      <c r="E253" s="252"/>
      <c r="F253" s="252"/>
      <c r="G253" s="252"/>
      <c r="H253" s="252"/>
      <c r="I253" s="252"/>
      <c r="J253" s="252"/>
      <c r="K253" s="252"/>
      <c r="L253" s="252"/>
      <c r="M253" s="252"/>
      <c r="N253" s="252"/>
      <c r="O253" s="252"/>
      <c r="P253" s="252"/>
      <c r="Q253" s="252"/>
      <c r="R253" s="252"/>
      <c r="S253" s="252"/>
      <c r="T253" s="252"/>
      <c r="U253" s="252"/>
      <c r="V253" s="252"/>
      <c r="W253" s="252"/>
      <c r="X253" s="252"/>
      <c r="Y253" s="252"/>
      <c r="Z253" s="252"/>
    </row>
    <row r="254" spans="1:26" ht="20.25" customHeight="1" x14ac:dyDescent="0.25">
      <c r="A254" s="252"/>
      <c r="B254" s="252"/>
      <c r="C254" s="252"/>
      <c r="D254" s="252"/>
      <c r="E254" s="252"/>
      <c r="F254" s="252"/>
      <c r="G254" s="252"/>
      <c r="H254" s="252"/>
      <c r="I254" s="252"/>
      <c r="J254" s="252"/>
      <c r="K254" s="252"/>
      <c r="L254" s="252"/>
      <c r="M254" s="252"/>
      <c r="N254" s="252"/>
      <c r="O254" s="252"/>
      <c r="P254" s="252"/>
      <c r="Q254" s="252"/>
      <c r="R254" s="252"/>
      <c r="S254" s="252"/>
      <c r="T254" s="252"/>
      <c r="U254" s="252"/>
      <c r="V254" s="252"/>
      <c r="W254" s="252"/>
      <c r="X254" s="252"/>
      <c r="Y254" s="252"/>
      <c r="Z254" s="252"/>
    </row>
    <row r="255" spans="1:26" ht="20.25" customHeight="1" x14ac:dyDescent="0.25">
      <c r="A255" s="252"/>
      <c r="B255" s="252"/>
      <c r="C255" s="252"/>
      <c r="D255" s="252"/>
      <c r="E255" s="252"/>
      <c r="F255" s="252"/>
      <c r="G255" s="252"/>
      <c r="H255" s="252"/>
      <c r="I255" s="252"/>
      <c r="J255" s="252"/>
      <c r="K255" s="252"/>
      <c r="L255" s="252"/>
      <c r="M255" s="252"/>
      <c r="N255" s="252"/>
      <c r="O255" s="252"/>
      <c r="P255" s="252"/>
      <c r="Q255" s="252"/>
      <c r="R255" s="252"/>
      <c r="S255" s="252"/>
      <c r="T255" s="252"/>
      <c r="U255" s="252"/>
      <c r="V255" s="252"/>
      <c r="W255" s="252"/>
      <c r="X255" s="252"/>
      <c r="Y255" s="252"/>
      <c r="Z255" s="252"/>
    </row>
    <row r="256" spans="1:26" ht="20.25" customHeight="1" x14ac:dyDescent="0.25">
      <c r="A256" s="252"/>
      <c r="B256" s="252"/>
      <c r="C256" s="252"/>
      <c r="D256" s="252"/>
      <c r="E256" s="252"/>
      <c r="F256" s="252"/>
      <c r="G256" s="252"/>
      <c r="H256" s="252"/>
      <c r="I256" s="252"/>
      <c r="J256" s="252"/>
      <c r="K256" s="252"/>
      <c r="L256" s="252"/>
      <c r="M256" s="252"/>
      <c r="N256" s="252"/>
      <c r="O256" s="252"/>
      <c r="P256" s="252"/>
      <c r="Q256" s="252"/>
      <c r="R256" s="252"/>
      <c r="S256" s="252"/>
      <c r="T256" s="252"/>
      <c r="U256" s="252"/>
      <c r="V256" s="252"/>
      <c r="W256" s="252"/>
      <c r="X256" s="252"/>
      <c r="Y256" s="252"/>
      <c r="Z256" s="252"/>
    </row>
    <row r="257" spans="1:26" ht="20.25" customHeight="1" x14ac:dyDescent="0.25">
      <c r="A257" s="252"/>
      <c r="B257" s="252"/>
      <c r="C257" s="252"/>
      <c r="D257" s="252"/>
      <c r="E257" s="252"/>
      <c r="F257" s="252"/>
      <c r="G257" s="252"/>
      <c r="H257" s="252"/>
      <c r="I257" s="252"/>
      <c r="J257" s="252"/>
      <c r="K257" s="252"/>
      <c r="L257" s="252"/>
      <c r="M257" s="252"/>
      <c r="N257" s="252"/>
      <c r="O257" s="252"/>
      <c r="P257" s="252"/>
      <c r="Q257" s="252"/>
      <c r="R257" s="252"/>
      <c r="S257" s="252"/>
      <c r="T257" s="252"/>
      <c r="U257" s="252"/>
      <c r="V257" s="252"/>
      <c r="W257" s="252"/>
      <c r="X257" s="252"/>
      <c r="Y257" s="252"/>
      <c r="Z257" s="252"/>
    </row>
    <row r="258" spans="1:26" ht="20.25" customHeight="1" x14ac:dyDescent="0.25">
      <c r="A258" s="252"/>
      <c r="B258" s="252"/>
      <c r="C258" s="252"/>
      <c r="D258" s="252"/>
      <c r="E258" s="252"/>
      <c r="F258" s="252"/>
      <c r="G258" s="252"/>
      <c r="H258" s="252"/>
      <c r="I258" s="252"/>
      <c r="J258" s="252"/>
      <c r="K258" s="252"/>
      <c r="L258" s="252"/>
      <c r="M258" s="252"/>
      <c r="N258" s="252"/>
      <c r="O258" s="252"/>
      <c r="P258" s="252"/>
      <c r="Q258" s="252"/>
      <c r="R258" s="252"/>
      <c r="S258" s="252"/>
      <c r="T258" s="252"/>
      <c r="U258" s="252"/>
      <c r="V258" s="252"/>
      <c r="W258" s="252"/>
      <c r="X258" s="252"/>
      <c r="Y258" s="252"/>
      <c r="Z258" s="252"/>
    </row>
    <row r="259" spans="1:26" ht="20.25" customHeight="1" x14ac:dyDescent="0.25">
      <c r="A259" s="252"/>
      <c r="B259" s="252"/>
      <c r="C259" s="252"/>
      <c r="D259" s="252"/>
      <c r="E259" s="252"/>
      <c r="F259" s="252"/>
      <c r="G259" s="252"/>
      <c r="H259" s="252"/>
      <c r="I259" s="252"/>
      <c r="J259" s="252"/>
      <c r="K259" s="252"/>
      <c r="L259" s="252"/>
      <c r="M259" s="252"/>
      <c r="N259" s="252"/>
      <c r="O259" s="252"/>
      <c r="P259" s="252"/>
      <c r="Q259" s="252"/>
      <c r="R259" s="252"/>
      <c r="S259" s="252"/>
      <c r="T259" s="252"/>
      <c r="U259" s="252"/>
      <c r="V259" s="252"/>
      <c r="W259" s="252"/>
      <c r="X259" s="252"/>
      <c r="Y259" s="252"/>
      <c r="Z259" s="252"/>
    </row>
    <row r="260" spans="1:26" ht="20.25" customHeight="1" x14ac:dyDescent="0.25">
      <c r="A260" s="252"/>
      <c r="B260" s="252"/>
      <c r="C260" s="252"/>
      <c r="D260" s="252"/>
      <c r="E260" s="252"/>
      <c r="F260" s="252"/>
      <c r="G260" s="252"/>
      <c r="H260" s="252"/>
      <c r="I260" s="252"/>
      <c r="J260" s="252"/>
      <c r="K260" s="252"/>
      <c r="L260" s="252"/>
      <c r="M260" s="252"/>
      <c r="N260" s="252"/>
      <c r="O260" s="252"/>
      <c r="P260" s="252"/>
      <c r="Q260" s="252"/>
      <c r="R260" s="252"/>
      <c r="S260" s="252"/>
      <c r="T260" s="252"/>
      <c r="U260" s="252"/>
      <c r="V260" s="252"/>
      <c r="W260" s="252"/>
      <c r="X260" s="252"/>
      <c r="Y260" s="252"/>
      <c r="Z260" s="252"/>
    </row>
    <row r="261" spans="1:26" ht="20.25" customHeight="1" x14ac:dyDescent="0.25">
      <c r="A261" s="252"/>
      <c r="B261" s="252"/>
      <c r="C261" s="252"/>
      <c r="D261" s="252"/>
      <c r="E261" s="252"/>
      <c r="F261" s="252"/>
      <c r="G261" s="252"/>
      <c r="H261" s="252"/>
      <c r="I261" s="252"/>
      <c r="J261" s="252"/>
      <c r="K261" s="252"/>
      <c r="L261" s="252"/>
      <c r="M261" s="252"/>
      <c r="N261" s="252"/>
      <c r="O261" s="252"/>
      <c r="P261" s="252"/>
      <c r="Q261" s="252"/>
      <c r="R261" s="252"/>
      <c r="S261" s="252"/>
      <c r="T261" s="252"/>
      <c r="U261" s="252"/>
      <c r="V261" s="252"/>
      <c r="W261" s="252"/>
      <c r="X261" s="252"/>
      <c r="Y261" s="252"/>
      <c r="Z261" s="252"/>
    </row>
    <row r="262" spans="1:26" ht="20.25" customHeight="1" x14ac:dyDescent="0.25">
      <c r="A262" s="252"/>
      <c r="B262" s="252"/>
      <c r="C262" s="252"/>
      <c r="D262" s="252"/>
      <c r="E262" s="252"/>
      <c r="F262" s="252"/>
      <c r="G262" s="252"/>
      <c r="H262" s="252"/>
      <c r="I262" s="252"/>
      <c r="J262" s="252"/>
      <c r="K262" s="252"/>
      <c r="L262" s="252"/>
      <c r="M262" s="252"/>
      <c r="N262" s="252"/>
      <c r="O262" s="252"/>
      <c r="P262" s="252"/>
      <c r="Q262" s="252"/>
      <c r="R262" s="252"/>
      <c r="S262" s="252"/>
      <c r="T262" s="252"/>
      <c r="U262" s="252"/>
      <c r="V262" s="252"/>
      <c r="W262" s="252"/>
      <c r="X262" s="252"/>
      <c r="Y262" s="252"/>
      <c r="Z262" s="252"/>
    </row>
    <row r="263" spans="1:26" ht="20.25" customHeight="1" x14ac:dyDescent="0.25">
      <c r="A263" s="252"/>
      <c r="B263" s="252"/>
      <c r="C263" s="252"/>
      <c r="D263" s="252"/>
      <c r="E263" s="252"/>
      <c r="F263" s="252"/>
      <c r="G263" s="252"/>
      <c r="H263" s="252"/>
      <c r="I263" s="252"/>
      <c r="J263" s="252"/>
      <c r="K263" s="252"/>
      <c r="L263" s="252"/>
      <c r="M263" s="252"/>
      <c r="N263" s="252"/>
      <c r="O263" s="252"/>
      <c r="P263" s="252"/>
      <c r="Q263" s="252"/>
      <c r="R263" s="252"/>
      <c r="S263" s="252"/>
      <c r="T263" s="252"/>
      <c r="U263" s="252"/>
      <c r="V263" s="252"/>
      <c r="W263" s="252"/>
      <c r="X263" s="252"/>
      <c r="Y263" s="252"/>
      <c r="Z263" s="252"/>
    </row>
    <row r="264" spans="1:26" ht="20.25" customHeight="1" x14ac:dyDescent="0.25">
      <c r="A264" s="252"/>
      <c r="B264" s="252"/>
      <c r="C264" s="252"/>
      <c r="D264" s="252"/>
      <c r="E264" s="252"/>
      <c r="F264" s="252"/>
      <c r="G264" s="252"/>
      <c r="H264" s="252"/>
      <c r="I264" s="252"/>
      <c r="J264" s="252"/>
      <c r="K264" s="252"/>
      <c r="L264" s="252"/>
      <c r="M264" s="252"/>
      <c r="N264" s="252"/>
      <c r="O264" s="252"/>
      <c r="P264" s="252"/>
      <c r="Q264" s="252"/>
      <c r="R264" s="252"/>
      <c r="S264" s="252"/>
      <c r="T264" s="252"/>
      <c r="U264" s="252"/>
      <c r="V264" s="252"/>
      <c r="W264" s="252"/>
      <c r="X264" s="252"/>
      <c r="Y264" s="252"/>
      <c r="Z264" s="252"/>
    </row>
    <row r="265" spans="1:26" ht="20.25" customHeight="1" x14ac:dyDescent="0.25">
      <c r="A265" s="252"/>
      <c r="B265" s="252"/>
      <c r="C265" s="252"/>
      <c r="D265" s="252"/>
      <c r="E265" s="252"/>
      <c r="F265" s="252"/>
      <c r="G265" s="252"/>
      <c r="H265" s="252"/>
      <c r="I265" s="252"/>
      <c r="J265" s="252"/>
      <c r="K265" s="252"/>
      <c r="L265" s="252"/>
      <c r="M265" s="252"/>
      <c r="N265" s="252"/>
      <c r="O265" s="252"/>
      <c r="P265" s="252"/>
      <c r="Q265" s="252"/>
      <c r="R265" s="252"/>
      <c r="S265" s="252"/>
      <c r="T265" s="252"/>
      <c r="U265" s="252"/>
      <c r="V265" s="252"/>
      <c r="W265" s="252"/>
      <c r="X265" s="252"/>
      <c r="Y265" s="252"/>
      <c r="Z265" s="252"/>
    </row>
    <row r="266" spans="1:26" ht="20.25" customHeight="1" x14ac:dyDescent="0.25">
      <c r="A266" s="252"/>
      <c r="B266" s="252"/>
      <c r="C266" s="252"/>
      <c r="D266" s="252"/>
      <c r="E266" s="252"/>
      <c r="F266" s="252"/>
      <c r="G266" s="252"/>
      <c r="H266" s="252"/>
      <c r="I266" s="252"/>
      <c r="J266" s="252"/>
      <c r="K266" s="252"/>
      <c r="L266" s="252"/>
      <c r="M266" s="252"/>
      <c r="N266" s="252"/>
      <c r="O266" s="252"/>
      <c r="P266" s="252"/>
      <c r="Q266" s="252"/>
      <c r="R266" s="252"/>
      <c r="S266" s="252"/>
      <c r="T266" s="252"/>
      <c r="U266" s="252"/>
      <c r="V266" s="252"/>
      <c r="W266" s="252"/>
      <c r="X266" s="252"/>
      <c r="Y266" s="252"/>
      <c r="Z266" s="252"/>
    </row>
    <row r="267" spans="1:26" ht="20.25" customHeight="1" x14ac:dyDescent="0.25">
      <c r="A267" s="252"/>
      <c r="B267" s="252"/>
      <c r="C267" s="252"/>
      <c r="D267" s="252"/>
      <c r="E267" s="252"/>
      <c r="F267" s="252"/>
      <c r="G267" s="252"/>
      <c r="H267" s="252"/>
      <c r="I267" s="252"/>
      <c r="J267" s="252"/>
      <c r="K267" s="252"/>
      <c r="L267" s="252"/>
      <c r="M267" s="252"/>
      <c r="N267" s="252"/>
      <c r="O267" s="252"/>
      <c r="P267" s="252"/>
      <c r="Q267" s="252"/>
      <c r="R267" s="252"/>
      <c r="S267" s="252"/>
      <c r="T267" s="252"/>
      <c r="U267" s="252"/>
      <c r="V267" s="252"/>
      <c r="W267" s="252"/>
      <c r="X267" s="252"/>
      <c r="Y267" s="252"/>
      <c r="Z267" s="252"/>
    </row>
    <row r="268" spans="1:26" ht="20.25" customHeight="1" x14ac:dyDescent="0.25">
      <c r="A268" s="252"/>
      <c r="B268" s="252"/>
      <c r="C268" s="252"/>
      <c r="D268" s="252"/>
      <c r="E268" s="252"/>
      <c r="F268" s="252"/>
      <c r="G268" s="252"/>
      <c r="H268" s="252"/>
      <c r="I268" s="252"/>
      <c r="J268" s="252"/>
      <c r="K268" s="252"/>
      <c r="L268" s="252"/>
      <c r="M268" s="252"/>
      <c r="N268" s="252"/>
      <c r="O268" s="252"/>
      <c r="P268" s="252"/>
      <c r="Q268" s="252"/>
      <c r="R268" s="252"/>
      <c r="S268" s="252"/>
      <c r="T268" s="252"/>
      <c r="U268" s="252"/>
      <c r="V268" s="252"/>
      <c r="W268" s="252"/>
      <c r="X268" s="252"/>
      <c r="Y268" s="252"/>
      <c r="Z268" s="252"/>
    </row>
    <row r="269" spans="1:26" ht="20.25" customHeight="1" x14ac:dyDescent="0.25">
      <c r="A269" s="252"/>
      <c r="B269" s="252"/>
      <c r="C269" s="252"/>
      <c r="D269" s="252"/>
      <c r="E269" s="252"/>
      <c r="F269" s="252"/>
      <c r="G269" s="252"/>
      <c r="H269" s="252"/>
      <c r="I269" s="252"/>
      <c r="J269" s="252"/>
      <c r="K269" s="252"/>
      <c r="L269" s="252"/>
      <c r="M269" s="252"/>
      <c r="N269" s="252"/>
      <c r="O269" s="252"/>
      <c r="P269" s="252"/>
      <c r="Q269" s="252"/>
      <c r="R269" s="252"/>
      <c r="S269" s="252"/>
      <c r="T269" s="252"/>
      <c r="U269" s="252"/>
      <c r="V269" s="252"/>
      <c r="W269" s="252"/>
      <c r="X269" s="252"/>
      <c r="Y269" s="252"/>
      <c r="Z269" s="252"/>
    </row>
    <row r="270" spans="1:26" ht="20.25" customHeight="1" x14ac:dyDescent="0.25">
      <c r="A270" s="252"/>
      <c r="B270" s="252"/>
      <c r="C270" s="252"/>
      <c r="D270" s="252"/>
      <c r="E270" s="252"/>
      <c r="F270" s="252"/>
      <c r="G270" s="252"/>
      <c r="H270" s="252"/>
      <c r="I270" s="252"/>
      <c r="J270" s="252"/>
      <c r="K270" s="252"/>
      <c r="L270" s="252"/>
      <c r="M270" s="252"/>
      <c r="N270" s="252"/>
      <c r="O270" s="252"/>
      <c r="P270" s="252"/>
      <c r="Q270" s="252"/>
      <c r="R270" s="252"/>
      <c r="S270" s="252"/>
      <c r="T270" s="252"/>
      <c r="U270" s="252"/>
      <c r="V270" s="252"/>
      <c r="W270" s="252"/>
      <c r="X270" s="252"/>
      <c r="Y270" s="252"/>
      <c r="Z270" s="252"/>
    </row>
    <row r="271" spans="1:26" ht="20.25" customHeight="1" x14ac:dyDescent="0.25">
      <c r="A271" s="252"/>
      <c r="B271" s="252"/>
      <c r="C271" s="252"/>
      <c r="D271" s="252"/>
      <c r="E271" s="252"/>
      <c r="F271" s="252"/>
      <c r="G271" s="252"/>
      <c r="H271" s="252"/>
      <c r="I271" s="252"/>
      <c r="J271" s="252"/>
      <c r="K271" s="252"/>
      <c r="L271" s="252"/>
      <c r="M271" s="252"/>
      <c r="N271" s="252"/>
      <c r="O271" s="252"/>
      <c r="P271" s="252"/>
      <c r="Q271" s="252"/>
      <c r="R271" s="252"/>
      <c r="S271" s="252"/>
      <c r="T271" s="252"/>
      <c r="U271" s="252"/>
      <c r="V271" s="252"/>
      <c r="W271" s="252"/>
      <c r="X271" s="252"/>
      <c r="Y271" s="252"/>
      <c r="Z271" s="252"/>
    </row>
    <row r="272" spans="1:26" ht="20.25" customHeight="1" x14ac:dyDescent="0.25">
      <c r="A272" s="252"/>
      <c r="B272" s="252"/>
      <c r="C272" s="252"/>
      <c r="D272" s="252"/>
      <c r="E272" s="252"/>
      <c r="F272" s="252"/>
      <c r="G272" s="252"/>
      <c r="H272" s="252"/>
      <c r="I272" s="252"/>
      <c r="J272" s="252"/>
      <c r="K272" s="252"/>
      <c r="L272" s="252"/>
      <c r="M272" s="252"/>
      <c r="N272" s="252"/>
      <c r="O272" s="252"/>
      <c r="P272" s="252"/>
      <c r="Q272" s="252"/>
      <c r="R272" s="252"/>
      <c r="S272" s="252"/>
      <c r="T272" s="252"/>
      <c r="U272" s="252"/>
      <c r="V272" s="252"/>
      <c r="W272" s="252"/>
      <c r="X272" s="252"/>
      <c r="Y272" s="252"/>
      <c r="Z272" s="252"/>
    </row>
    <row r="273" spans="1:26" ht="20.25" customHeight="1" x14ac:dyDescent="0.25">
      <c r="A273" s="252"/>
      <c r="B273" s="252"/>
      <c r="C273" s="252"/>
      <c r="D273" s="252"/>
      <c r="E273" s="252"/>
      <c r="F273" s="252"/>
      <c r="G273" s="252"/>
      <c r="H273" s="252"/>
      <c r="I273" s="252"/>
      <c r="J273" s="252"/>
      <c r="K273" s="252"/>
      <c r="L273" s="252"/>
      <c r="M273" s="252"/>
      <c r="N273" s="252"/>
      <c r="O273" s="252"/>
      <c r="P273" s="252"/>
      <c r="Q273" s="252"/>
      <c r="R273" s="252"/>
      <c r="S273" s="252"/>
      <c r="T273" s="252"/>
      <c r="U273" s="252"/>
      <c r="V273" s="252"/>
      <c r="W273" s="252"/>
      <c r="X273" s="252"/>
      <c r="Y273" s="252"/>
      <c r="Z273" s="252"/>
    </row>
    <row r="274" spans="1:26" ht="20.25" customHeight="1" x14ac:dyDescent="0.25">
      <c r="A274" s="252"/>
      <c r="B274" s="252"/>
      <c r="C274" s="252"/>
      <c r="D274" s="252"/>
      <c r="E274" s="252"/>
      <c r="F274" s="252"/>
      <c r="G274" s="252"/>
      <c r="H274" s="252"/>
      <c r="I274" s="252"/>
      <c r="J274" s="252"/>
      <c r="K274" s="252"/>
      <c r="L274" s="252"/>
      <c r="M274" s="252"/>
      <c r="N274" s="252"/>
      <c r="O274" s="252"/>
      <c r="P274" s="252"/>
      <c r="Q274" s="252"/>
      <c r="R274" s="252"/>
      <c r="S274" s="252"/>
      <c r="T274" s="252"/>
      <c r="U274" s="252"/>
      <c r="V274" s="252"/>
      <c r="W274" s="252"/>
      <c r="X274" s="252"/>
      <c r="Y274" s="252"/>
      <c r="Z274" s="252"/>
    </row>
    <row r="275" spans="1:26" ht="20.25" customHeight="1" x14ac:dyDescent="0.25">
      <c r="A275" s="252"/>
      <c r="B275" s="252"/>
      <c r="C275" s="252"/>
      <c r="D275" s="252"/>
      <c r="E275" s="252"/>
      <c r="F275" s="252"/>
      <c r="G275" s="252"/>
      <c r="H275" s="252"/>
      <c r="I275" s="252"/>
      <c r="J275" s="252"/>
      <c r="K275" s="252"/>
      <c r="L275" s="252"/>
      <c r="M275" s="252"/>
      <c r="N275" s="252"/>
      <c r="O275" s="252"/>
      <c r="P275" s="252"/>
      <c r="Q275" s="252"/>
      <c r="R275" s="252"/>
      <c r="S275" s="252"/>
      <c r="T275" s="252"/>
      <c r="U275" s="252"/>
      <c r="V275" s="252"/>
      <c r="W275" s="252"/>
      <c r="X275" s="252"/>
      <c r="Y275" s="252"/>
      <c r="Z275" s="252"/>
    </row>
    <row r="276" spans="1:26" ht="20.25" customHeight="1" x14ac:dyDescent="0.25">
      <c r="A276" s="252"/>
      <c r="B276" s="252"/>
      <c r="C276" s="252"/>
      <c r="D276" s="252"/>
      <c r="E276" s="252"/>
      <c r="F276" s="252"/>
      <c r="G276" s="252"/>
      <c r="H276" s="252"/>
      <c r="I276" s="252"/>
      <c r="J276" s="252"/>
      <c r="K276" s="252"/>
      <c r="L276" s="252"/>
      <c r="M276" s="252"/>
      <c r="N276" s="252"/>
      <c r="O276" s="252"/>
      <c r="P276" s="252"/>
      <c r="Q276" s="252"/>
      <c r="R276" s="252"/>
      <c r="S276" s="252"/>
      <c r="T276" s="252"/>
      <c r="U276" s="252"/>
      <c r="V276" s="252"/>
      <c r="W276" s="252"/>
      <c r="X276" s="252"/>
      <c r="Y276" s="252"/>
      <c r="Z276" s="252"/>
    </row>
    <row r="277" spans="1:26" ht="20.25" customHeight="1" x14ac:dyDescent="0.25">
      <c r="A277" s="252"/>
      <c r="B277" s="252"/>
      <c r="C277" s="252"/>
      <c r="D277" s="252"/>
      <c r="E277" s="252"/>
      <c r="F277" s="252"/>
      <c r="G277" s="252"/>
      <c r="H277" s="252"/>
      <c r="I277" s="252"/>
      <c r="J277" s="252"/>
      <c r="K277" s="252"/>
      <c r="L277" s="252"/>
      <c r="M277" s="252"/>
      <c r="N277" s="252"/>
      <c r="O277" s="252"/>
      <c r="P277" s="252"/>
      <c r="Q277" s="252"/>
      <c r="R277" s="252"/>
      <c r="S277" s="252"/>
      <c r="T277" s="252"/>
      <c r="U277" s="252"/>
      <c r="V277" s="252"/>
      <c r="W277" s="252"/>
      <c r="X277" s="252"/>
      <c r="Y277" s="252"/>
      <c r="Z277" s="252"/>
    </row>
    <row r="278" spans="1:26" ht="20.25" customHeight="1" x14ac:dyDescent="0.25">
      <c r="A278" s="252"/>
      <c r="B278" s="252"/>
      <c r="C278" s="252"/>
      <c r="D278" s="252"/>
      <c r="E278" s="252"/>
      <c r="F278" s="252"/>
      <c r="G278" s="252"/>
      <c r="H278" s="252"/>
      <c r="I278" s="252"/>
      <c r="J278" s="252"/>
      <c r="K278" s="252"/>
      <c r="L278" s="252"/>
      <c r="M278" s="252"/>
      <c r="N278" s="252"/>
      <c r="O278" s="252"/>
      <c r="P278" s="252"/>
      <c r="Q278" s="252"/>
      <c r="R278" s="252"/>
      <c r="S278" s="252"/>
      <c r="T278" s="252"/>
      <c r="U278" s="252"/>
      <c r="V278" s="252"/>
      <c r="W278" s="252"/>
      <c r="X278" s="252"/>
      <c r="Y278" s="252"/>
      <c r="Z278" s="252"/>
    </row>
    <row r="279" spans="1:26" ht="20.25" customHeight="1" x14ac:dyDescent="0.25">
      <c r="A279" s="252"/>
      <c r="B279" s="252"/>
      <c r="C279" s="252"/>
      <c r="D279" s="252"/>
      <c r="E279" s="252"/>
      <c r="F279" s="252"/>
      <c r="G279" s="252"/>
      <c r="H279" s="252"/>
      <c r="I279" s="252"/>
      <c r="J279" s="252"/>
      <c r="K279" s="252"/>
      <c r="L279" s="252"/>
      <c r="M279" s="252"/>
      <c r="N279" s="252"/>
      <c r="O279" s="252"/>
      <c r="P279" s="252"/>
      <c r="Q279" s="252"/>
      <c r="R279" s="252"/>
      <c r="S279" s="252"/>
      <c r="T279" s="252"/>
      <c r="U279" s="252"/>
      <c r="V279" s="252"/>
      <c r="W279" s="252"/>
      <c r="X279" s="252"/>
      <c r="Y279" s="252"/>
      <c r="Z279" s="252"/>
    </row>
    <row r="280" spans="1:26" ht="20.25" customHeight="1" x14ac:dyDescent="0.25">
      <c r="A280" s="252"/>
      <c r="B280" s="252"/>
      <c r="C280" s="252"/>
      <c r="D280" s="252"/>
      <c r="E280" s="252"/>
      <c r="F280" s="252"/>
      <c r="G280" s="252"/>
      <c r="H280" s="252"/>
      <c r="I280" s="252"/>
      <c r="J280" s="252"/>
      <c r="K280" s="252"/>
      <c r="L280" s="252"/>
      <c r="M280" s="252"/>
      <c r="N280" s="252"/>
      <c r="O280" s="252"/>
      <c r="P280" s="252"/>
      <c r="Q280" s="252"/>
      <c r="R280" s="252"/>
      <c r="S280" s="252"/>
      <c r="T280" s="252"/>
      <c r="U280" s="252"/>
      <c r="V280" s="252"/>
      <c r="W280" s="252"/>
      <c r="X280" s="252"/>
      <c r="Y280" s="252"/>
      <c r="Z280" s="252"/>
    </row>
    <row r="281" spans="1:26" ht="20.25" customHeight="1" x14ac:dyDescent="0.25">
      <c r="A281" s="252"/>
      <c r="B281" s="252"/>
      <c r="C281" s="252"/>
      <c r="D281" s="252"/>
      <c r="E281" s="252"/>
      <c r="F281" s="252"/>
      <c r="G281" s="252"/>
      <c r="H281" s="252"/>
      <c r="I281" s="252"/>
      <c r="J281" s="252"/>
      <c r="K281" s="252"/>
      <c r="L281" s="252"/>
      <c r="M281" s="252"/>
      <c r="N281" s="252"/>
      <c r="O281" s="252"/>
      <c r="P281" s="252"/>
      <c r="Q281" s="252"/>
      <c r="R281" s="252"/>
      <c r="S281" s="252"/>
      <c r="T281" s="252"/>
      <c r="U281" s="252"/>
      <c r="V281" s="252"/>
      <c r="W281" s="252"/>
      <c r="X281" s="252"/>
      <c r="Y281" s="252"/>
      <c r="Z281" s="252"/>
    </row>
    <row r="282" spans="1:26" ht="20.25" customHeight="1" x14ac:dyDescent="0.25">
      <c r="A282" s="252"/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2"/>
      <c r="M282" s="252"/>
      <c r="N282" s="252"/>
      <c r="O282" s="252"/>
      <c r="P282" s="252"/>
      <c r="Q282" s="252"/>
      <c r="R282" s="252"/>
      <c r="S282" s="252"/>
      <c r="T282" s="252"/>
      <c r="U282" s="252"/>
      <c r="V282" s="252"/>
      <c r="W282" s="252"/>
      <c r="X282" s="252"/>
      <c r="Y282" s="252"/>
      <c r="Z282" s="252"/>
    </row>
    <row r="283" spans="1:26" ht="20.25" customHeight="1" x14ac:dyDescent="0.25">
      <c r="A283" s="252"/>
      <c r="B283" s="252"/>
      <c r="C283" s="252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2"/>
      <c r="T283" s="252"/>
      <c r="U283" s="252"/>
      <c r="V283" s="252"/>
      <c r="W283" s="252"/>
      <c r="X283" s="252"/>
      <c r="Y283" s="252"/>
      <c r="Z283" s="252"/>
    </row>
    <row r="284" spans="1:26" ht="20.25" customHeight="1" x14ac:dyDescent="0.25">
      <c r="A284" s="252"/>
      <c r="B284" s="252"/>
      <c r="C284" s="252"/>
      <c r="D284" s="252"/>
      <c r="E284" s="252"/>
      <c r="F284" s="252"/>
      <c r="G284" s="252"/>
      <c r="H284" s="252"/>
      <c r="I284" s="252"/>
      <c r="J284" s="252"/>
      <c r="K284" s="252"/>
      <c r="L284" s="252"/>
      <c r="M284" s="252"/>
      <c r="N284" s="252"/>
      <c r="O284" s="252"/>
      <c r="P284" s="252"/>
      <c r="Q284" s="252"/>
      <c r="R284" s="252"/>
      <c r="S284" s="252"/>
      <c r="T284" s="252"/>
      <c r="U284" s="252"/>
      <c r="V284" s="252"/>
      <c r="W284" s="252"/>
      <c r="X284" s="252"/>
      <c r="Y284" s="252"/>
      <c r="Z284" s="252"/>
    </row>
    <row r="285" spans="1:26" ht="20.25" customHeight="1" x14ac:dyDescent="0.25">
      <c r="A285" s="252"/>
      <c r="B285" s="252"/>
      <c r="C285" s="252"/>
      <c r="D285" s="252"/>
      <c r="E285" s="252"/>
      <c r="F285" s="252"/>
      <c r="G285" s="252"/>
      <c r="H285" s="252"/>
      <c r="I285" s="252"/>
      <c r="J285" s="252"/>
      <c r="K285" s="252"/>
      <c r="L285" s="252"/>
      <c r="M285" s="252"/>
      <c r="N285" s="252"/>
      <c r="O285" s="252"/>
      <c r="P285" s="252"/>
      <c r="Q285" s="252"/>
      <c r="R285" s="252"/>
      <c r="S285" s="252"/>
      <c r="T285" s="252"/>
      <c r="U285" s="252"/>
      <c r="V285" s="252"/>
      <c r="W285" s="252"/>
      <c r="X285" s="252"/>
      <c r="Y285" s="252"/>
      <c r="Z285" s="252"/>
    </row>
    <row r="286" spans="1:26" ht="20.25" customHeight="1" x14ac:dyDescent="0.25">
      <c r="A286" s="252"/>
      <c r="B286" s="252"/>
      <c r="C286" s="252"/>
      <c r="D286" s="252"/>
      <c r="E286" s="252"/>
      <c r="F286" s="252"/>
      <c r="G286" s="252"/>
      <c r="H286" s="252"/>
      <c r="I286" s="252"/>
      <c r="J286" s="252"/>
      <c r="K286" s="252"/>
      <c r="L286" s="252"/>
      <c r="M286" s="252"/>
      <c r="N286" s="252"/>
      <c r="O286" s="252"/>
      <c r="P286" s="252"/>
      <c r="Q286" s="252"/>
      <c r="R286" s="252"/>
      <c r="S286" s="252"/>
      <c r="T286" s="252"/>
      <c r="U286" s="252"/>
      <c r="V286" s="252"/>
      <c r="W286" s="252"/>
      <c r="X286" s="252"/>
      <c r="Y286" s="252"/>
      <c r="Z286" s="252"/>
    </row>
    <row r="287" spans="1:26" ht="20.25" customHeight="1" x14ac:dyDescent="0.25">
      <c r="A287" s="252"/>
      <c r="B287" s="252"/>
      <c r="C287" s="252"/>
      <c r="D287" s="252"/>
      <c r="E287" s="252"/>
      <c r="F287" s="252"/>
      <c r="G287" s="252"/>
      <c r="H287" s="252"/>
      <c r="I287" s="252"/>
      <c r="J287" s="252"/>
      <c r="K287" s="252"/>
      <c r="L287" s="252"/>
      <c r="M287" s="252"/>
      <c r="N287" s="252"/>
      <c r="O287" s="252"/>
      <c r="P287" s="252"/>
      <c r="Q287" s="252"/>
      <c r="R287" s="252"/>
      <c r="S287" s="252"/>
      <c r="T287" s="252"/>
      <c r="U287" s="252"/>
      <c r="V287" s="252"/>
      <c r="W287" s="252"/>
      <c r="X287" s="252"/>
      <c r="Y287" s="252"/>
      <c r="Z287" s="252"/>
    </row>
    <row r="288" spans="1:26" ht="20.25" customHeight="1" x14ac:dyDescent="0.25">
      <c r="A288" s="252"/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N288" s="252"/>
      <c r="O288" s="252"/>
      <c r="P288" s="252"/>
      <c r="Q288" s="252"/>
      <c r="R288" s="252"/>
      <c r="S288" s="252"/>
      <c r="T288" s="252"/>
      <c r="U288" s="252"/>
      <c r="V288" s="252"/>
      <c r="W288" s="252"/>
      <c r="X288" s="252"/>
      <c r="Y288" s="252"/>
      <c r="Z288" s="252"/>
    </row>
    <row r="289" spans="1:26" ht="20.25" customHeight="1" x14ac:dyDescent="0.25">
      <c r="A289" s="252"/>
      <c r="B289" s="252"/>
      <c r="C289" s="252"/>
      <c r="D289" s="252"/>
      <c r="E289" s="252"/>
      <c r="F289" s="252"/>
      <c r="G289" s="252"/>
      <c r="H289" s="252"/>
      <c r="I289" s="252"/>
      <c r="J289" s="252"/>
      <c r="K289" s="252"/>
      <c r="L289" s="252"/>
      <c r="M289" s="252"/>
      <c r="N289" s="252"/>
      <c r="O289" s="252"/>
      <c r="P289" s="252"/>
      <c r="Q289" s="252"/>
      <c r="R289" s="252"/>
      <c r="S289" s="252"/>
      <c r="T289" s="252"/>
      <c r="U289" s="252"/>
      <c r="V289" s="252"/>
      <c r="W289" s="252"/>
      <c r="X289" s="252"/>
      <c r="Y289" s="252"/>
      <c r="Z289" s="252"/>
    </row>
    <row r="290" spans="1:26" ht="20.25" customHeight="1" x14ac:dyDescent="0.25">
      <c r="A290" s="252"/>
      <c r="B290" s="252"/>
      <c r="C290" s="252"/>
      <c r="D290" s="252"/>
      <c r="E290" s="252"/>
      <c r="F290" s="252"/>
      <c r="G290" s="252"/>
      <c r="H290" s="252"/>
      <c r="I290" s="252"/>
      <c r="J290" s="252"/>
      <c r="K290" s="252"/>
      <c r="L290" s="252"/>
      <c r="M290" s="252"/>
      <c r="N290" s="252"/>
      <c r="O290" s="252"/>
      <c r="P290" s="252"/>
      <c r="Q290" s="252"/>
      <c r="R290" s="252"/>
      <c r="S290" s="252"/>
      <c r="T290" s="252"/>
      <c r="U290" s="252"/>
      <c r="V290" s="252"/>
      <c r="W290" s="252"/>
      <c r="X290" s="252"/>
      <c r="Y290" s="252"/>
      <c r="Z290" s="252"/>
    </row>
    <row r="291" spans="1:26" ht="20.25" customHeight="1" x14ac:dyDescent="0.25">
      <c r="A291" s="252"/>
      <c r="B291" s="252"/>
      <c r="C291" s="252"/>
      <c r="D291" s="252"/>
      <c r="E291" s="252"/>
      <c r="F291" s="252"/>
      <c r="G291" s="252"/>
      <c r="H291" s="252"/>
      <c r="I291" s="252"/>
      <c r="J291" s="252"/>
      <c r="K291" s="252"/>
      <c r="L291" s="252"/>
      <c r="M291" s="252"/>
      <c r="N291" s="252"/>
      <c r="O291" s="252"/>
      <c r="P291" s="252"/>
      <c r="Q291" s="252"/>
      <c r="R291" s="252"/>
      <c r="S291" s="252"/>
      <c r="T291" s="252"/>
      <c r="U291" s="252"/>
      <c r="V291" s="252"/>
      <c r="W291" s="252"/>
      <c r="X291" s="252"/>
      <c r="Y291" s="252"/>
      <c r="Z291" s="252"/>
    </row>
    <row r="292" spans="1:26" ht="20.25" customHeight="1" x14ac:dyDescent="0.25">
      <c r="A292" s="252"/>
      <c r="B292" s="252"/>
      <c r="C292" s="252"/>
      <c r="D292" s="252"/>
      <c r="E292" s="252"/>
      <c r="F292" s="252"/>
      <c r="G292" s="252"/>
      <c r="H292" s="252"/>
      <c r="I292" s="252"/>
      <c r="J292" s="252"/>
      <c r="K292" s="252"/>
      <c r="L292" s="252"/>
      <c r="M292" s="252"/>
      <c r="N292" s="252"/>
      <c r="O292" s="252"/>
      <c r="P292" s="252"/>
      <c r="Q292" s="252"/>
      <c r="R292" s="252"/>
      <c r="S292" s="252"/>
      <c r="T292" s="252"/>
      <c r="U292" s="252"/>
      <c r="V292" s="252"/>
      <c r="W292" s="252"/>
      <c r="X292" s="252"/>
      <c r="Y292" s="252"/>
      <c r="Z292" s="252"/>
    </row>
    <row r="293" spans="1:26" ht="20.25" customHeight="1" x14ac:dyDescent="0.25">
      <c r="A293" s="252"/>
      <c r="B293" s="252"/>
      <c r="C293" s="252"/>
      <c r="D293" s="252"/>
      <c r="E293" s="252"/>
      <c r="F293" s="252"/>
      <c r="G293" s="252"/>
      <c r="H293" s="252"/>
      <c r="I293" s="252"/>
      <c r="J293" s="252"/>
      <c r="K293" s="252"/>
      <c r="L293" s="252"/>
      <c r="M293" s="252"/>
      <c r="N293" s="252"/>
      <c r="O293" s="252"/>
      <c r="P293" s="252"/>
      <c r="Q293" s="252"/>
      <c r="R293" s="252"/>
      <c r="S293" s="252"/>
      <c r="T293" s="252"/>
      <c r="U293" s="252"/>
      <c r="V293" s="252"/>
      <c r="W293" s="252"/>
      <c r="X293" s="252"/>
      <c r="Y293" s="252"/>
      <c r="Z293" s="252"/>
    </row>
    <row r="294" spans="1:26" ht="20.25" customHeight="1" x14ac:dyDescent="0.25">
      <c r="A294" s="252"/>
      <c r="B294" s="252"/>
      <c r="C294" s="252"/>
      <c r="D294" s="252"/>
      <c r="E294" s="252"/>
      <c r="F294" s="252"/>
      <c r="G294" s="252"/>
      <c r="H294" s="252"/>
      <c r="I294" s="252"/>
      <c r="J294" s="252"/>
      <c r="K294" s="252"/>
      <c r="L294" s="252"/>
      <c r="M294" s="252"/>
      <c r="N294" s="252"/>
      <c r="O294" s="252"/>
      <c r="P294" s="252"/>
      <c r="Q294" s="252"/>
      <c r="R294" s="252"/>
      <c r="S294" s="252"/>
      <c r="T294" s="252"/>
      <c r="U294" s="252"/>
      <c r="V294" s="252"/>
      <c r="W294" s="252"/>
      <c r="X294" s="252"/>
      <c r="Y294" s="252"/>
      <c r="Z294" s="252"/>
    </row>
    <row r="295" spans="1:26" ht="20.25" customHeight="1" x14ac:dyDescent="0.25">
      <c r="A295" s="252"/>
      <c r="B295" s="252"/>
      <c r="C295" s="252"/>
      <c r="D295" s="252"/>
      <c r="E295" s="252"/>
      <c r="F295" s="252"/>
      <c r="G295" s="252"/>
      <c r="H295" s="252"/>
      <c r="I295" s="252"/>
      <c r="J295" s="252"/>
      <c r="K295" s="252"/>
      <c r="L295" s="252"/>
      <c r="M295" s="252"/>
      <c r="N295" s="252"/>
      <c r="O295" s="252"/>
      <c r="P295" s="252"/>
      <c r="Q295" s="252"/>
      <c r="R295" s="252"/>
      <c r="S295" s="252"/>
      <c r="T295" s="252"/>
      <c r="U295" s="252"/>
      <c r="V295" s="252"/>
      <c r="W295" s="252"/>
      <c r="X295" s="252"/>
      <c r="Y295" s="252"/>
      <c r="Z295" s="252"/>
    </row>
    <row r="296" spans="1:26" ht="20.25" customHeight="1" x14ac:dyDescent="0.25">
      <c r="A296" s="252"/>
      <c r="B296" s="252"/>
      <c r="C296" s="252"/>
      <c r="D296" s="252"/>
      <c r="E296" s="252"/>
      <c r="F296" s="252"/>
      <c r="G296" s="252"/>
      <c r="H296" s="252"/>
      <c r="I296" s="252"/>
      <c r="J296" s="252"/>
      <c r="K296" s="252"/>
      <c r="L296" s="252"/>
      <c r="M296" s="252"/>
      <c r="N296" s="252"/>
      <c r="O296" s="252"/>
      <c r="P296" s="252"/>
      <c r="Q296" s="252"/>
      <c r="R296" s="252"/>
      <c r="S296" s="252"/>
      <c r="T296" s="252"/>
      <c r="U296" s="252"/>
      <c r="V296" s="252"/>
      <c r="W296" s="252"/>
      <c r="X296" s="252"/>
      <c r="Y296" s="252"/>
      <c r="Z296" s="252"/>
    </row>
    <row r="297" spans="1:26" ht="20.25" customHeight="1" x14ac:dyDescent="0.25">
      <c r="A297" s="252"/>
      <c r="B297" s="252"/>
      <c r="C297" s="252"/>
      <c r="D297" s="252"/>
      <c r="E297" s="252"/>
      <c r="F297" s="252"/>
      <c r="G297" s="252"/>
      <c r="H297" s="252"/>
      <c r="I297" s="252"/>
      <c r="J297" s="252"/>
      <c r="K297" s="252"/>
      <c r="L297" s="252"/>
      <c r="M297" s="252"/>
      <c r="N297" s="252"/>
      <c r="O297" s="252"/>
      <c r="P297" s="252"/>
      <c r="Q297" s="252"/>
      <c r="R297" s="252"/>
      <c r="S297" s="252"/>
      <c r="T297" s="252"/>
      <c r="U297" s="252"/>
      <c r="V297" s="252"/>
      <c r="W297" s="252"/>
      <c r="X297" s="252"/>
      <c r="Y297" s="252"/>
      <c r="Z297" s="252"/>
    </row>
    <row r="298" spans="1:26" ht="20.25" customHeight="1" x14ac:dyDescent="0.25">
      <c r="A298" s="252"/>
      <c r="B298" s="252"/>
      <c r="C298" s="252"/>
      <c r="D298" s="252"/>
      <c r="E298" s="252"/>
      <c r="F298" s="252"/>
      <c r="G298" s="252"/>
      <c r="H298" s="252"/>
      <c r="I298" s="252"/>
      <c r="J298" s="252"/>
      <c r="K298" s="252"/>
      <c r="L298" s="252"/>
      <c r="M298" s="252"/>
      <c r="N298" s="252"/>
      <c r="O298" s="252"/>
      <c r="P298" s="252"/>
      <c r="Q298" s="252"/>
      <c r="R298" s="252"/>
      <c r="S298" s="252"/>
      <c r="T298" s="252"/>
      <c r="U298" s="252"/>
      <c r="V298" s="252"/>
      <c r="W298" s="252"/>
      <c r="X298" s="252"/>
      <c r="Y298" s="252"/>
      <c r="Z298" s="252"/>
    </row>
    <row r="299" spans="1:26" ht="20.25" customHeight="1" x14ac:dyDescent="0.25">
      <c r="A299" s="252"/>
      <c r="B299" s="252"/>
      <c r="C299" s="252"/>
      <c r="D299" s="252"/>
      <c r="E299" s="252"/>
      <c r="F299" s="252"/>
      <c r="G299" s="252"/>
      <c r="H299" s="252"/>
      <c r="I299" s="252"/>
      <c r="J299" s="252"/>
      <c r="K299" s="252"/>
      <c r="L299" s="252"/>
      <c r="M299" s="252"/>
      <c r="N299" s="252"/>
      <c r="O299" s="252"/>
      <c r="P299" s="252"/>
      <c r="Q299" s="252"/>
      <c r="R299" s="252"/>
      <c r="S299" s="252"/>
      <c r="T299" s="252"/>
      <c r="U299" s="252"/>
      <c r="V299" s="252"/>
      <c r="W299" s="252"/>
      <c r="X299" s="252"/>
      <c r="Y299" s="252"/>
      <c r="Z299" s="252"/>
    </row>
    <row r="300" spans="1:26" ht="20.25" customHeight="1" x14ac:dyDescent="0.25">
      <c r="A300" s="252"/>
      <c r="B300" s="252"/>
      <c r="C300" s="252"/>
      <c r="D300" s="252"/>
      <c r="E300" s="252"/>
      <c r="F300" s="252"/>
      <c r="G300" s="252"/>
      <c r="H300" s="252"/>
      <c r="I300" s="252"/>
      <c r="J300" s="252"/>
      <c r="K300" s="252"/>
      <c r="L300" s="252"/>
      <c r="M300" s="252"/>
      <c r="N300" s="252"/>
      <c r="O300" s="252"/>
      <c r="P300" s="252"/>
      <c r="Q300" s="252"/>
      <c r="R300" s="252"/>
      <c r="S300" s="252"/>
      <c r="T300" s="252"/>
      <c r="U300" s="252"/>
      <c r="V300" s="252"/>
      <c r="W300" s="252"/>
      <c r="X300" s="252"/>
      <c r="Y300" s="252"/>
      <c r="Z300" s="252"/>
    </row>
    <row r="301" spans="1:26" ht="20.25" customHeight="1" x14ac:dyDescent="0.25">
      <c r="A301" s="252"/>
      <c r="B301" s="252"/>
      <c r="C301" s="252"/>
      <c r="D301" s="252"/>
      <c r="E301" s="252"/>
      <c r="F301" s="252"/>
      <c r="G301" s="252"/>
      <c r="H301" s="252"/>
      <c r="I301" s="252"/>
      <c r="J301" s="252"/>
      <c r="K301" s="252"/>
      <c r="L301" s="252"/>
      <c r="M301" s="252"/>
      <c r="N301" s="252"/>
      <c r="O301" s="252"/>
      <c r="P301" s="252"/>
      <c r="Q301" s="252"/>
      <c r="R301" s="252"/>
      <c r="S301" s="252"/>
      <c r="T301" s="252"/>
      <c r="U301" s="252"/>
      <c r="V301" s="252"/>
      <c r="W301" s="252"/>
      <c r="X301" s="252"/>
      <c r="Y301" s="252"/>
      <c r="Z301" s="252"/>
    </row>
    <row r="302" spans="1:26" ht="20.25" customHeight="1" x14ac:dyDescent="0.25">
      <c r="A302" s="252"/>
      <c r="B302" s="252"/>
      <c r="C302" s="252"/>
      <c r="D302" s="252"/>
      <c r="E302" s="252"/>
      <c r="F302" s="252"/>
      <c r="G302" s="252"/>
      <c r="H302" s="252"/>
      <c r="I302" s="252"/>
      <c r="J302" s="252"/>
      <c r="K302" s="252"/>
      <c r="L302" s="252"/>
      <c r="M302" s="252"/>
      <c r="N302" s="252"/>
      <c r="O302" s="252"/>
      <c r="P302" s="252"/>
      <c r="Q302" s="252"/>
      <c r="R302" s="252"/>
      <c r="S302" s="252"/>
      <c r="T302" s="252"/>
      <c r="U302" s="252"/>
      <c r="V302" s="252"/>
      <c r="W302" s="252"/>
      <c r="X302" s="252"/>
      <c r="Y302" s="252"/>
      <c r="Z302" s="252"/>
    </row>
    <row r="303" spans="1:26" ht="20.25" customHeight="1" x14ac:dyDescent="0.25">
      <c r="A303" s="252"/>
      <c r="B303" s="252"/>
      <c r="C303" s="252"/>
      <c r="D303" s="252"/>
      <c r="E303" s="252"/>
      <c r="F303" s="252"/>
      <c r="G303" s="252"/>
      <c r="H303" s="252"/>
      <c r="I303" s="252"/>
      <c r="J303" s="252"/>
      <c r="K303" s="252"/>
      <c r="L303" s="252"/>
      <c r="M303" s="252"/>
      <c r="N303" s="252"/>
      <c r="O303" s="252"/>
      <c r="P303" s="252"/>
      <c r="Q303" s="252"/>
      <c r="R303" s="252"/>
      <c r="S303" s="252"/>
      <c r="T303" s="252"/>
      <c r="U303" s="252"/>
      <c r="V303" s="252"/>
      <c r="W303" s="252"/>
      <c r="X303" s="252"/>
      <c r="Y303" s="252"/>
      <c r="Z303" s="252"/>
    </row>
    <row r="304" spans="1:26" ht="20.25" customHeight="1" x14ac:dyDescent="0.25">
      <c r="A304" s="252"/>
      <c r="B304" s="252"/>
      <c r="C304" s="252"/>
      <c r="D304" s="252"/>
      <c r="E304" s="252"/>
      <c r="F304" s="252"/>
      <c r="G304" s="252"/>
      <c r="H304" s="252"/>
      <c r="I304" s="252"/>
      <c r="J304" s="252"/>
      <c r="K304" s="252"/>
      <c r="L304" s="252"/>
      <c r="M304" s="252"/>
      <c r="N304" s="252"/>
      <c r="O304" s="252"/>
      <c r="P304" s="252"/>
      <c r="Q304" s="252"/>
      <c r="R304" s="252"/>
      <c r="S304" s="252"/>
      <c r="T304" s="252"/>
      <c r="U304" s="252"/>
      <c r="V304" s="252"/>
      <c r="W304" s="252"/>
      <c r="X304" s="252"/>
      <c r="Y304" s="252"/>
      <c r="Z304" s="252"/>
    </row>
    <row r="305" spans="1:26" ht="20.25" customHeight="1" x14ac:dyDescent="0.25">
      <c r="A305" s="252"/>
      <c r="B305" s="252"/>
      <c r="C305" s="252"/>
      <c r="D305" s="252"/>
      <c r="E305" s="252"/>
      <c r="F305" s="252"/>
      <c r="G305" s="252"/>
      <c r="H305" s="252"/>
      <c r="I305" s="252"/>
      <c r="J305" s="252"/>
      <c r="K305" s="252"/>
      <c r="L305" s="252"/>
      <c r="M305" s="252"/>
      <c r="N305" s="252"/>
      <c r="O305" s="252"/>
      <c r="P305" s="252"/>
      <c r="Q305" s="252"/>
      <c r="R305" s="252"/>
      <c r="S305" s="252"/>
      <c r="T305" s="252"/>
      <c r="U305" s="252"/>
      <c r="V305" s="252"/>
      <c r="W305" s="252"/>
      <c r="X305" s="252"/>
      <c r="Y305" s="252"/>
      <c r="Z305" s="252"/>
    </row>
    <row r="306" spans="1:26" ht="20.25" customHeight="1" x14ac:dyDescent="0.25">
      <c r="A306" s="252"/>
      <c r="B306" s="252"/>
      <c r="C306" s="252"/>
      <c r="D306" s="252"/>
      <c r="E306" s="252"/>
      <c r="F306" s="252"/>
      <c r="G306" s="252"/>
      <c r="H306" s="252"/>
      <c r="I306" s="252"/>
      <c r="J306" s="252"/>
      <c r="K306" s="252"/>
      <c r="L306" s="252"/>
      <c r="M306" s="252"/>
      <c r="N306" s="252"/>
      <c r="O306" s="252"/>
      <c r="P306" s="252"/>
      <c r="Q306" s="252"/>
      <c r="R306" s="252"/>
      <c r="S306" s="252"/>
      <c r="T306" s="252"/>
      <c r="U306" s="252"/>
      <c r="V306" s="252"/>
      <c r="W306" s="252"/>
      <c r="X306" s="252"/>
      <c r="Y306" s="252"/>
      <c r="Z306" s="252"/>
    </row>
    <row r="307" spans="1:26" ht="20.25" customHeight="1" x14ac:dyDescent="0.25">
      <c r="A307" s="252"/>
      <c r="B307" s="252"/>
      <c r="C307" s="252"/>
      <c r="D307" s="252"/>
      <c r="E307" s="252"/>
      <c r="F307" s="252"/>
      <c r="G307" s="252"/>
      <c r="H307" s="252"/>
      <c r="I307" s="252"/>
      <c r="J307" s="252"/>
      <c r="K307" s="252"/>
      <c r="L307" s="252"/>
      <c r="M307" s="252"/>
      <c r="N307" s="252"/>
      <c r="O307" s="252"/>
      <c r="P307" s="252"/>
      <c r="Q307" s="252"/>
      <c r="R307" s="252"/>
      <c r="S307" s="252"/>
      <c r="T307" s="252"/>
      <c r="U307" s="252"/>
      <c r="V307" s="252"/>
      <c r="W307" s="252"/>
      <c r="X307" s="252"/>
      <c r="Y307" s="252"/>
      <c r="Z307" s="252"/>
    </row>
    <row r="308" spans="1:26" ht="20.25" customHeight="1" x14ac:dyDescent="0.25">
      <c r="A308" s="252"/>
      <c r="B308" s="252"/>
      <c r="C308" s="252"/>
      <c r="D308" s="252"/>
      <c r="E308" s="252"/>
      <c r="F308" s="252"/>
      <c r="G308" s="252"/>
      <c r="H308" s="252"/>
      <c r="I308" s="252"/>
      <c r="J308" s="252"/>
      <c r="K308" s="252"/>
      <c r="L308" s="252"/>
      <c r="M308" s="252"/>
      <c r="N308" s="252"/>
      <c r="O308" s="252"/>
      <c r="P308" s="252"/>
      <c r="Q308" s="252"/>
      <c r="R308" s="252"/>
      <c r="S308" s="252"/>
      <c r="T308" s="252"/>
      <c r="U308" s="252"/>
      <c r="V308" s="252"/>
      <c r="W308" s="252"/>
      <c r="X308" s="252"/>
      <c r="Y308" s="252"/>
      <c r="Z308" s="252"/>
    </row>
    <row r="309" spans="1:26" ht="20.25" customHeight="1" x14ac:dyDescent="0.25">
      <c r="A309" s="252"/>
      <c r="B309" s="252"/>
      <c r="C309" s="252"/>
      <c r="D309" s="252"/>
      <c r="E309" s="252"/>
      <c r="F309" s="252"/>
      <c r="G309" s="252"/>
      <c r="H309" s="252"/>
      <c r="I309" s="252"/>
      <c r="J309" s="252"/>
      <c r="K309" s="252"/>
      <c r="L309" s="252"/>
      <c r="M309" s="252"/>
      <c r="N309" s="252"/>
      <c r="O309" s="252"/>
      <c r="P309" s="252"/>
      <c r="Q309" s="252"/>
      <c r="R309" s="252"/>
      <c r="S309" s="252"/>
      <c r="T309" s="252"/>
      <c r="U309" s="252"/>
      <c r="V309" s="252"/>
      <c r="W309" s="252"/>
      <c r="X309" s="252"/>
      <c r="Y309" s="252"/>
      <c r="Z309" s="252"/>
    </row>
    <row r="310" spans="1:26" ht="20.25" customHeight="1" x14ac:dyDescent="0.25">
      <c r="A310" s="252"/>
      <c r="B310" s="252"/>
      <c r="C310" s="252"/>
      <c r="D310" s="252"/>
      <c r="E310" s="252"/>
      <c r="F310" s="252"/>
      <c r="G310" s="252"/>
      <c r="H310" s="252"/>
      <c r="I310" s="252"/>
      <c r="J310" s="252"/>
      <c r="K310" s="252"/>
      <c r="L310" s="252"/>
      <c r="M310" s="252"/>
      <c r="N310" s="252"/>
      <c r="O310" s="252"/>
      <c r="P310" s="252"/>
      <c r="Q310" s="252"/>
      <c r="R310" s="252"/>
      <c r="S310" s="252"/>
      <c r="T310" s="252"/>
      <c r="U310" s="252"/>
      <c r="V310" s="252"/>
      <c r="W310" s="252"/>
      <c r="X310" s="252"/>
      <c r="Y310" s="252"/>
      <c r="Z310" s="252"/>
    </row>
    <row r="311" spans="1:26" ht="20.25" customHeight="1" x14ac:dyDescent="0.25">
      <c r="A311" s="252"/>
      <c r="B311" s="252"/>
      <c r="C311" s="252"/>
      <c r="D311" s="252"/>
      <c r="E311" s="252"/>
      <c r="F311" s="252"/>
      <c r="G311" s="252"/>
      <c r="H311" s="252"/>
      <c r="I311" s="252"/>
      <c r="J311" s="252"/>
      <c r="K311" s="252"/>
      <c r="L311" s="252"/>
      <c r="M311" s="252"/>
      <c r="N311" s="252"/>
      <c r="O311" s="252"/>
      <c r="P311" s="252"/>
      <c r="Q311" s="252"/>
      <c r="R311" s="252"/>
      <c r="S311" s="252"/>
      <c r="T311" s="252"/>
      <c r="U311" s="252"/>
      <c r="V311" s="252"/>
      <c r="W311" s="252"/>
      <c r="X311" s="252"/>
      <c r="Y311" s="252"/>
      <c r="Z311" s="252"/>
    </row>
    <row r="312" spans="1:26" ht="20.25" customHeight="1" x14ac:dyDescent="0.25">
      <c r="A312" s="252"/>
      <c r="B312" s="252"/>
      <c r="C312" s="252"/>
      <c r="D312" s="252"/>
      <c r="E312" s="252"/>
      <c r="F312" s="252"/>
      <c r="G312" s="252"/>
      <c r="H312" s="252"/>
      <c r="I312" s="252"/>
      <c r="J312" s="252"/>
      <c r="K312" s="252"/>
      <c r="L312" s="252"/>
      <c r="M312" s="252"/>
      <c r="N312" s="252"/>
      <c r="O312" s="252"/>
      <c r="P312" s="252"/>
      <c r="Q312" s="252"/>
      <c r="R312" s="252"/>
      <c r="S312" s="252"/>
      <c r="T312" s="252"/>
      <c r="U312" s="252"/>
      <c r="V312" s="252"/>
      <c r="W312" s="252"/>
      <c r="X312" s="252"/>
      <c r="Y312" s="252"/>
      <c r="Z312" s="252"/>
    </row>
    <row r="313" spans="1:26" ht="20.25" customHeight="1" x14ac:dyDescent="0.25">
      <c r="A313" s="252"/>
      <c r="B313" s="252"/>
      <c r="C313" s="252"/>
      <c r="D313" s="252"/>
      <c r="E313" s="252"/>
      <c r="F313" s="252"/>
      <c r="G313" s="252"/>
      <c r="H313" s="252"/>
      <c r="I313" s="252"/>
      <c r="J313" s="252"/>
      <c r="K313" s="252"/>
      <c r="L313" s="252"/>
      <c r="M313" s="252"/>
      <c r="N313" s="252"/>
      <c r="O313" s="252"/>
      <c r="P313" s="252"/>
      <c r="Q313" s="252"/>
      <c r="R313" s="252"/>
      <c r="S313" s="252"/>
      <c r="T313" s="252"/>
      <c r="U313" s="252"/>
      <c r="V313" s="252"/>
      <c r="W313" s="252"/>
      <c r="X313" s="252"/>
      <c r="Y313" s="252"/>
      <c r="Z313" s="252"/>
    </row>
    <row r="314" spans="1:26" ht="20.25" customHeight="1" x14ac:dyDescent="0.25">
      <c r="A314" s="252"/>
      <c r="B314" s="252"/>
      <c r="C314" s="252"/>
      <c r="D314" s="252"/>
      <c r="E314" s="252"/>
      <c r="F314" s="252"/>
      <c r="G314" s="252"/>
      <c r="H314" s="252"/>
      <c r="I314" s="252"/>
      <c r="J314" s="252"/>
      <c r="K314" s="252"/>
      <c r="L314" s="252"/>
      <c r="M314" s="252"/>
      <c r="N314" s="252"/>
      <c r="O314" s="252"/>
      <c r="P314" s="252"/>
      <c r="Q314" s="252"/>
      <c r="R314" s="252"/>
      <c r="S314" s="252"/>
      <c r="T314" s="252"/>
      <c r="U314" s="252"/>
      <c r="V314" s="252"/>
      <c r="W314" s="252"/>
      <c r="X314" s="252"/>
      <c r="Y314" s="252"/>
      <c r="Z314" s="252"/>
    </row>
    <row r="315" spans="1:26" ht="20.25" customHeight="1" x14ac:dyDescent="0.25">
      <c r="A315" s="252"/>
      <c r="B315" s="252"/>
      <c r="C315" s="252"/>
      <c r="D315" s="252"/>
      <c r="E315" s="252"/>
      <c r="F315" s="252"/>
      <c r="G315" s="252"/>
      <c r="H315" s="252"/>
      <c r="I315" s="252"/>
      <c r="J315" s="252"/>
      <c r="K315" s="252"/>
      <c r="L315" s="252"/>
      <c r="M315" s="252"/>
      <c r="N315" s="252"/>
      <c r="O315" s="252"/>
      <c r="P315" s="252"/>
      <c r="Q315" s="252"/>
      <c r="R315" s="252"/>
      <c r="S315" s="252"/>
      <c r="T315" s="252"/>
      <c r="U315" s="252"/>
      <c r="V315" s="252"/>
      <c r="W315" s="252"/>
      <c r="X315" s="252"/>
      <c r="Y315" s="252"/>
      <c r="Z315" s="252"/>
    </row>
    <row r="316" spans="1:26" ht="20.25" customHeight="1" x14ac:dyDescent="0.25">
      <c r="A316" s="252"/>
      <c r="B316" s="252"/>
      <c r="C316" s="252"/>
      <c r="D316" s="252"/>
      <c r="E316" s="252"/>
      <c r="F316" s="252"/>
      <c r="G316" s="252"/>
      <c r="H316" s="252"/>
      <c r="I316" s="252"/>
      <c r="J316" s="252"/>
      <c r="K316" s="252"/>
      <c r="L316" s="252"/>
      <c r="M316" s="252"/>
      <c r="N316" s="252"/>
      <c r="O316" s="252"/>
      <c r="P316" s="252"/>
      <c r="Q316" s="252"/>
      <c r="R316" s="252"/>
      <c r="S316" s="252"/>
      <c r="T316" s="252"/>
      <c r="U316" s="252"/>
      <c r="V316" s="252"/>
      <c r="W316" s="252"/>
      <c r="X316" s="252"/>
      <c r="Y316" s="252"/>
      <c r="Z316" s="252"/>
    </row>
    <row r="317" spans="1:26" ht="20.25" customHeight="1" x14ac:dyDescent="0.25">
      <c r="A317" s="252"/>
      <c r="B317" s="252"/>
      <c r="C317" s="252"/>
      <c r="D317" s="252"/>
      <c r="E317" s="252"/>
      <c r="F317" s="252"/>
      <c r="G317" s="252"/>
      <c r="H317" s="252"/>
      <c r="I317" s="252"/>
      <c r="J317" s="252"/>
      <c r="K317" s="252"/>
      <c r="L317" s="252"/>
      <c r="M317" s="252"/>
      <c r="N317" s="252"/>
      <c r="O317" s="252"/>
      <c r="P317" s="252"/>
      <c r="Q317" s="252"/>
      <c r="R317" s="252"/>
      <c r="S317" s="252"/>
      <c r="T317" s="252"/>
      <c r="U317" s="252"/>
      <c r="V317" s="252"/>
      <c r="W317" s="252"/>
      <c r="X317" s="252"/>
      <c r="Y317" s="252"/>
      <c r="Z317" s="252"/>
    </row>
    <row r="318" spans="1:26" ht="20.25" customHeight="1" x14ac:dyDescent="0.25">
      <c r="A318" s="252"/>
      <c r="B318" s="252"/>
      <c r="C318" s="252"/>
      <c r="D318" s="252"/>
      <c r="E318" s="252"/>
      <c r="F318" s="252"/>
      <c r="G318" s="252"/>
      <c r="H318" s="252"/>
      <c r="I318" s="252"/>
      <c r="J318" s="252"/>
      <c r="K318" s="252"/>
      <c r="L318" s="252"/>
      <c r="M318" s="252"/>
      <c r="N318" s="252"/>
      <c r="O318" s="252"/>
      <c r="P318" s="252"/>
      <c r="Q318" s="252"/>
      <c r="R318" s="252"/>
      <c r="S318" s="252"/>
      <c r="T318" s="252"/>
      <c r="U318" s="252"/>
      <c r="V318" s="252"/>
      <c r="W318" s="252"/>
      <c r="X318" s="252"/>
      <c r="Y318" s="252"/>
      <c r="Z318" s="252"/>
    </row>
    <row r="319" spans="1:26" ht="20.25" customHeight="1" x14ac:dyDescent="0.25">
      <c r="A319" s="252"/>
      <c r="B319" s="252"/>
      <c r="C319" s="252"/>
      <c r="D319" s="252"/>
      <c r="E319" s="252"/>
      <c r="F319" s="252"/>
      <c r="G319" s="252"/>
      <c r="H319" s="252"/>
      <c r="I319" s="252"/>
      <c r="J319" s="252"/>
      <c r="K319" s="252"/>
      <c r="L319" s="252"/>
      <c r="M319" s="252"/>
      <c r="N319" s="252"/>
      <c r="O319" s="252"/>
      <c r="P319" s="252"/>
      <c r="Q319" s="252"/>
      <c r="R319" s="252"/>
      <c r="S319" s="252"/>
      <c r="T319" s="252"/>
      <c r="U319" s="252"/>
      <c r="V319" s="252"/>
      <c r="W319" s="252"/>
      <c r="X319" s="252"/>
      <c r="Y319" s="252"/>
      <c r="Z319" s="252"/>
    </row>
    <row r="320" spans="1:26" ht="20.25" customHeight="1" x14ac:dyDescent="0.25">
      <c r="A320" s="252"/>
      <c r="B320" s="252"/>
      <c r="C320" s="252"/>
      <c r="D320" s="252"/>
      <c r="E320" s="252"/>
      <c r="F320" s="252"/>
      <c r="G320" s="252"/>
      <c r="H320" s="252"/>
      <c r="I320" s="252"/>
      <c r="J320" s="252"/>
      <c r="K320" s="252"/>
      <c r="L320" s="252"/>
      <c r="M320" s="252"/>
      <c r="N320" s="252"/>
      <c r="O320" s="252"/>
      <c r="P320" s="252"/>
      <c r="Q320" s="252"/>
      <c r="R320" s="252"/>
      <c r="S320" s="252"/>
      <c r="T320" s="252"/>
      <c r="U320" s="252"/>
      <c r="V320" s="252"/>
      <c r="W320" s="252"/>
      <c r="X320" s="252"/>
      <c r="Y320" s="252"/>
      <c r="Z320" s="252"/>
    </row>
    <row r="321" spans="1:26" ht="20.25" customHeight="1" x14ac:dyDescent="0.25">
      <c r="A321" s="252"/>
      <c r="B321" s="252"/>
      <c r="C321" s="252"/>
      <c r="D321" s="252"/>
      <c r="E321" s="252"/>
      <c r="F321" s="252"/>
      <c r="G321" s="252"/>
      <c r="H321" s="252"/>
      <c r="I321" s="252"/>
      <c r="J321" s="252"/>
      <c r="K321" s="252"/>
      <c r="L321" s="252"/>
      <c r="M321" s="252"/>
      <c r="N321" s="252"/>
      <c r="O321" s="252"/>
      <c r="P321" s="252"/>
      <c r="Q321" s="252"/>
      <c r="R321" s="252"/>
      <c r="S321" s="252"/>
      <c r="T321" s="252"/>
      <c r="U321" s="252"/>
      <c r="V321" s="252"/>
      <c r="W321" s="252"/>
      <c r="X321" s="252"/>
      <c r="Y321" s="252"/>
      <c r="Z321" s="252"/>
    </row>
    <row r="322" spans="1:26" ht="20.25" customHeight="1" x14ac:dyDescent="0.25">
      <c r="A322" s="252"/>
      <c r="B322" s="252"/>
      <c r="C322" s="252"/>
      <c r="D322" s="252"/>
      <c r="E322" s="252"/>
      <c r="F322" s="252"/>
      <c r="G322" s="252"/>
      <c r="H322" s="252"/>
      <c r="I322" s="252"/>
      <c r="J322" s="252"/>
      <c r="K322" s="252"/>
      <c r="L322" s="252"/>
      <c r="M322" s="252"/>
      <c r="N322" s="252"/>
      <c r="O322" s="252"/>
      <c r="P322" s="252"/>
      <c r="Q322" s="252"/>
      <c r="R322" s="252"/>
      <c r="S322" s="252"/>
      <c r="T322" s="252"/>
      <c r="U322" s="252"/>
      <c r="V322" s="252"/>
      <c r="W322" s="252"/>
      <c r="X322" s="252"/>
      <c r="Y322" s="252"/>
      <c r="Z322" s="252"/>
    </row>
    <row r="323" spans="1:26" ht="20.25" customHeight="1" x14ac:dyDescent="0.25">
      <c r="A323" s="252"/>
      <c r="B323" s="252"/>
      <c r="C323" s="252"/>
      <c r="D323" s="252"/>
      <c r="E323" s="252"/>
      <c r="F323" s="252"/>
      <c r="G323" s="252"/>
      <c r="H323" s="252"/>
      <c r="I323" s="252"/>
      <c r="J323" s="252"/>
      <c r="K323" s="252"/>
      <c r="L323" s="252"/>
      <c r="M323" s="252"/>
      <c r="N323" s="252"/>
      <c r="O323" s="252"/>
      <c r="P323" s="252"/>
      <c r="Q323" s="252"/>
      <c r="R323" s="252"/>
      <c r="S323" s="252"/>
      <c r="T323" s="252"/>
      <c r="U323" s="252"/>
      <c r="V323" s="252"/>
      <c r="W323" s="252"/>
      <c r="X323" s="252"/>
      <c r="Y323" s="252"/>
      <c r="Z323" s="252"/>
    </row>
    <row r="324" spans="1:26" ht="20.25" customHeight="1" x14ac:dyDescent="0.25">
      <c r="A324" s="252"/>
      <c r="B324" s="252"/>
      <c r="C324" s="252"/>
      <c r="D324" s="252"/>
      <c r="E324" s="252"/>
      <c r="F324" s="252"/>
      <c r="G324" s="252"/>
      <c r="H324" s="252"/>
      <c r="I324" s="252"/>
      <c r="J324" s="252"/>
      <c r="K324" s="252"/>
      <c r="L324" s="252"/>
      <c r="M324" s="252"/>
      <c r="N324" s="252"/>
      <c r="O324" s="252"/>
      <c r="P324" s="252"/>
      <c r="Q324" s="252"/>
      <c r="R324" s="252"/>
      <c r="S324" s="252"/>
      <c r="T324" s="252"/>
      <c r="U324" s="252"/>
      <c r="V324" s="252"/>
      <c r="W324" s="252"/>
      <c r="X324" s="252"/>
      <c r="Y324" s="252"/>
      <c r="Z324" s="252"/>
    </row>
    <row r="325" spans="1:26" ht="20.25" customHeight="1" x14ac:dyDescent="0.25">
      <c r="A325" s="252"/>
      <c r="B325" s="252"/>
      <c r="C325" s="252"/>
      <c r="D325" s="252"/>
      <c r="E325" s="252"/>
      <c r="F325" s="252"/>
      <c r="G325" s="252"/>
      <c r="H325" s="252"/>
      <c r="I325" s="252"/>
      <c r="J325" s="252"/>
      <c r="K325" s="252"/>
      <c r="L325" s="252"/>
      <c r="M325" s="252"/>
      <c r="N325" s="252"/>
      <c r="O325" s="252"/>
      <c r="P325" s="252"/>
      <c r="Q325" s="252"/>
      <c r="R325" s="252"/>
      <c r="S325" s="252"/>
      <c r="T325" s="252"/>
      <c r="U325" s="252"/>
      <c r="V325" s="252"/>
      <c r="W325" s="252"/>
      <c r="X325" s="252"/>
      <c r="Y325" s="252"/>
      <c r="Z325" s="252"/>
    </row>
    <row r="326" spans="1:26" ht="20.25" customHeight="1" x14ac:dyDescent="0.25">
      <c r="A326" s="252"/>
      <c r="B326" s="252"/>
      <c r="C326" s="252"/>
      <c r="D326" s="252"/>
      <c r="E326" s="252"/>
      <c r="F326" s="252"/>
      <c r="G326" s="252"/>
      <c r="H326" s="252"/>
      <c r="I326" s="252"/>
      <c r="J326" s="252"/>
      <c r="K326" s="252"/>
      <c r="L326" s="252"/>
      <c r="M326" s="252"/>
      <c r="N326" s="252"/>
      <c r="O326" s="252"/>
      <c r="P326" s="252"/>
      <c r="Q326" s="252"/>
      <c r="R326" s="252"/>
      <c r="S326" s="252"/>
      <c r="T326" s="252"/>
      <c r="U326" s="252"/>
      <c r="V326" s="252"/>
      <c r="W326" s="252"/>
      <c r="X326" s="252"/>
      <c r="Y326" s="252"/>
      <c r="Z326" s="252"/>
    </row>
    <row r="327" spans="1:26" ht="20.25" customHeight="1" x14ac:dyDescent="0.25">
      <c r="A327" s="252"/>
      <c r="B327" s="252"/>
      <c r="C327" s="252"/>
      <c r="D327" s="252"/>
      <c r="E327" s="252"/>
      <c r="F327" s="252"/>
      <c r="G327" s="252"/>
      <c r="H327" s="252"/>
      <c r="I327" s="252"/>
      <c r="J327" s="252"/>
      <c r="K327" s="252"/>
      <c r="L327" s="252"/>
      <c r="M327" s="252"/>
      <c r="N327" s="252"/>
      <c r="O327" s="252"/>
      <c r="P327" s="252"/>
      <c r="Q327" s="252"/>
      <c r="R327" s="252"/>
      <c r="S327" s="252"/>
      <c r="T327" s="252"/>
      <c r="U327" s="252"/>
      <c r="V327" s="252"/>
      <c r="W327" s="252"/>
      <c r="X327" s="252"/>
      <c r="Y327" s="252"/>
      <c r="Z327" s="252"/>
    </row>
    <row r="328" spans="1:26" ht="20.25" customHeight="1" x14ac:dyDescent="0.25">
      <c r="A328" s="252"/>
      <c r="B328" s="252"/>
      <c r="C328" s="252"/>
      <c r="D328" s="252"/>
      <c r="E328" s="252"/>
      <c r="F328" s="252"/>
      <c r="G328" s="252"/>
      <c r="H328" s="252"/>
      <c r="I328" s="252"/>
      <c r="J328" s="252"/>
      <c r="K328" s="252"/>
      <c r="L328" s="252"/>
      <c r="M328" s="252"/>
      <c r="N328" s="252"/>
      <c r="O328" s="252"/>
      <c r="P328" s="252"/>
      <c r="Q328" s="252"/>
      <c r="R328" s="252"/>
      <c r="S328" s="252"/>
      <c r="T328" s="252"/>
      <c r="U328" s="252"/>
      <c r="V328" s="252"/>
      <c r="W328" s="252"/>
      <c r="X328" s="252"/>
      <c r="Y328" s="252"/>
      <c r="Z328" s="252"/>
    </row>
    <row r="329" spans="1:26" ht="20.25" customHeight="1" x14ac:dyDescent="0.25">
      <c r="A329" s="252"/>
      <c r="B329" s="252"/>
      <c r="C329" s="252"/>
      <c r="D329" s="252"/>
      <c r="E329" s="252"/>
      <c r="F329" s="252"/>
      <c r="G329" s="252"/>
      <c r="H329" s="252"/>
      <c r="I329" s="252"/>
      <c r="J329" s="252"/>
      <c r="K329" s="252"/>
      <c r="L329" s="252"/>
      <c r="M329" s="252"/>
      <c r="N329" s="252"/>
      <c r="O329" s="252"/>
      <c r="P329" s="252"/>
      <c r="Q329" s="252"/>
      <c r="R329" s="252"/>
      <c r="S329" s="252"/>
      <c r="T329" s="252"/>
      <c r="U329" s="252"/>
      <c r="V329" s="252"/>
      <c r="W329" s="252"/>
      <c r="X329" s="252"/>
      <c r="Y329" s="252"/>
      <c r="Z329" s="252"/>
    </row>
    <row r="330" spans="1:26" ht="20.25" customHeight="1" x14ac:dyDescent="0.25">
      <c r="A330" s="252"/>
      <c r="B330" s="252"/>
      <c r="C330" s="252"/>
      <c r="D330" s="252"/>
      <c r="E330" s="252"/>
      <c r="F330" s="252"/>
      <c r="G330" s="252"/>
      <c r="H330" s="252"/>
      <c r="I330" s="252"/>
      <c r="J330" s="252"/>
      <c r="K330" s="252"/>
      <c r="L330" s="252"/>
      <c r="M330" s="252"/>
      <c r="N330" s="252"/>
      <c r="O330" s="252"/>
      <c r="P330" s="252"/>
      <c r="Q330" s="252"/>
      <c r="R330" s="252"/>
      <c r="S330" s="252"/>
      <c r="T330" s="252"/>
      <c r="U330" s="252"/>
      <c r="V330" s="252"/>
      <c r="W330" s="252"/>
      <c r="X330" s="252"/>
      <c r="Y330" s="252"/>
      <c r="Z330" s="252"/>
    </row>
    <row r="331" spans="1:26" ht="20.25" customHeight="1" x14ac:dyDescent="0.25">
      <c r="A331" s="252"/>
      <c r="B331" s="252"/>
      <c r="C331" s="252"/>
      <c r="D331" s="252"/>
      <c r="E331" s="252"/>
      <c r="F331" s="252"/>
      <c r="G331" s="252"/>
      <c r="H331" s="252"/>
      <c r="I331" s="252"/>
      <c r="J331" s="252"/>
      <c r="K331" s="252"/>
      <c r="L331" s="252"/>
      <c r="M331" s="252"/>
      <c r="N331" s="252"/>
      <c r="O331" s="252"/>
      <c r="P331" s="252"/>
      <c r="Q331" s="252"/>
      <c r="R331" s="252"/>
      <c r="S331" s="252"/>
      <c r="T331" s="252"/>
      <c r="U331" s="252"/>
      <c r="V331" s="252"/>
      <c r="W331" s="252"/>
      <c r="X331" s="252"/>
      <c r="Y331" s="252"/>
      <c r="Z331" s="252"/>
    </row>
    <row r="332" spans="1:26" ht="20.25" customHeight="1" x14ac:dyDescent="0.25">
      <c r="A332" s="252"/>
      <c r="B332" s="252"/>
      <c r="C332" s="252"/>
      <c r="D332" s="252"/>
      <c r="E332" s="252"/>
      <c r="F332" s="252"/>
      <c r="G332" s="252"/>
      <c r="H332" s="252"/>
      <c r="I332" s="252"/>
      <c r="J332" s="252"/>
      <c r="K332" s="252"/>
      <c r="L332" s="252"/>
      <c r="M332" s="252"/>
      <c r="N332" s="252"/>
      <c r="O332" s="252"/>
      <c r="P332" s="252"/>
      <c r="Q332" s="252"/>
      <c r="R332" s="252"/>
      <c r="S332" s="252"/>
      <c r="T332" s="252"/>
      <c r="U332" s="252"/>
      <c r="V332" s="252"/>
      <c r="W332" s="252"/>
      <c r="X332" s="252"/>
      <c r="Y332" s="252"/>
      <c r="Z332" s="252"/>
    </row>
    <row r="333" spans="1:26" ht="20.25" customHeight="1" x14ac:dyDescent="0.25">
      <c r="A333" s="252"/>
      <c r="B333" s="252"/>
      <c r="C333" s="252"/>
      <c r="D333" s="252"/>
      <c r="E333" s="252"/>
      <c r="F333" s="252"/>
      <c r="G333" s="252"/>
      <c r="H333" s="252"/>
      <c r="I333" s="252"/>
      <c r="J333" s="252"/>
      <c r="K333" s="252"/>
      <c r="L333" s="252"/>
      <c r="M333" s="252"/>
      <c r="N333" s="252"/>
      <c r="O333" s="252"/>
      <c r="P333" s="252"/>
      <c r="Q333" s="252"/>
      <c r="R333" s="252"/>
      <c r="S333" s="252"/>
      <c r="T333" s="252"/>
      <c r="U333" s="252"/>
      <c r="V333" s="252"/>
      <c r="W333" s="252"/>
      <c r="X333" s="252"/>
      <c r="Y333" s="252"/>
      <c r="Z333" s="252"/>
    </row>
    <row r="334" spans="1:26" ht="20.25" customHeight="1" x14ac:dyDescent="0.25">
      <c r="A334" s="252"/>
      <c r="B334" s="252"/>
      <c r="C334" s="252"/>
      <c r="D334" s="252"/>
      <c r="E334" s="252"/>
      <c r="F334" s="252"/>
      <c r="G334" s="252"/>
      <c r="H334" s="252"/>
      <c r="I334" s="252"/>
      <c r="J334" s="252"/>
      <c r="K334" s="252"/>
      <c r="L334" s="252"/>
      <c r="M334" s="252"/>
      <c r="N334" s="252"/>
      <c r="O334" s="252"/>
      <c r="P334" s="252"/>
      <c r="Q334" s="252"/>
      <c r="R334" s="252"/>
      <c r="S334" s="252"/>
      <c r="T334" s="252"/>
      <c r="U334" s="252"/>
      <c r="V334" s="252"/>
      <c r="W334" s="252"/>
      <c r="X334" s="252"/>
      <c r="Y334" s="252"/>
      <c r="Z334" s="252"/>
    </row>
    <row r="335" spans="1:26" ht="20.25" customHeight="1" x14ac:dyDescent="0.25">
      <c r="A335" s="252"/>
      <c r="B335" s="252"/>
      <c r="C335" s="252"/>
      <c r="D335" s="252"/>
      <c r="E335" s="252"/>
      <c r="F335" s="252"/>
      <c r="G335" s="252"/>
      <c r="H335" s="252"/>
      <c r="I335" s="252"/>
      <c r="J335" s="252"/>
      <c r="K335" s="252"/>
      <c r="L335" s="252"/>
      <c r="M335" s="252"/>
      <c r="N335" s="252"/>
      <c r="O335" s="252"/>
      <c r="P335" s="252"/>
      <c r="Q335" s="252"/>
      <c r="R335" s="252"/>
      <c r="S335" s="252"/>
      <c r="T335" s="252"/>
      <c r="U335" s="252"/>
      <c r="V335" s="252"/>
      <c r="W335" s="252"/>
      <c r="X335" s="252"/>
      <c r="Y335" s="252"/>
      <c r="Z335" s="252"/>
    </row>
    <row r="336" spans="1:26" ht="20.25" customHeight="1" x14ac:dyDescent="0.25">
      <c r="A336" s="252"/>
      <c r="B336" s="252"/>
      <c r="C336" s="252"/>
      <c r="D336" s="252"/>
      <c r="E336" s="252"/>
      <c r="F336" s="252"/>
      <c r="G336" s="252"/>
      <c r="H336" s="252"/>
      <c r="I336" s="252"/>
      <c r="J336" s="252"/>
      <c r="K336" s="252"/>
      <c r="L336" s="252"/>
      <c r="M336" s="252"/>
      <c r="N336" s="252"/>
      <c r="O336" s="252"/>
      <c r="P336" s="252"/>
      <c r="Q336" s="252"/>
      <c r="R336" s="252"/>
      <c r="S336" s="252"/>
      <c r="T336" s="252"/>
      <c r="U336" s="252"/>
      <c r="V336" s="252"/>
      <c r="W336" s="252"/>
      <c r="X336" s="252"/>
      <c r="Y336" s="252"/>
      <c r="Z336" s="252"/>
    </row>
    <row r="337" spans="1:26" ht="20.25" customHeight="1" x14ac:dyDescent="0.25">
      <c r="A337" s="252"/>
      <c r="B337" s="252"/>
      <c r="C337" s="252"/>
      <c r="D337" s="252"/>
      <c r="E337" s="252"/>
      <c r="F337" s="252"/>
      <c r="G337" s="252"/>
      <c r="H337" s="252"/>
      <c r="I337" s="252"/>
      <c r="J337" s="252"/>
      <c r="K337" s="252"/>
      <c r="L337" s="252"/>
      <c r="M337" s="252"/>
      <c r="N337" s="252"/>
      <c r="O337" s="252"/>
      <c r="P337" s="252"/>
      <c r="Q337" s="252"/>
      <c r="R337" s="252"/>
      <c r="S337" s="252"/>
      <c r="T337" s="252"/>
      <c r="U337" s="252"/>
      <c r="V337" s="252"/>
      <c r="W337" s="252"/>
      <c r="X337" s="252"/>
      <c r="Y337" s="252"/>
      <c r="Z337" s="252"/>
    </row>
    <row r="338" spans="1:26" ht="20.25" customHeight="1" x14ac:dyDescent="0.25">
      <c r="A338" s="252"/>
      <c r="B338" s="252"/>
      <c r="C338" s="252"/>
      <c r="D338" s="252"/>
      <c r="E338" s="252"/>
      <c r="F338" s="252"/>
      <c r="G338" s="252"/>
      <c r="H338" s="252"/>
      <c r="I338" s="252"/>
      <c r="J338" s="252"/>
      <c r="K338" s="252"/>
      <c r="L338" s="252"/>
      <c r="M338" s="252"/>
      <c r="N338" s="252"/>
      <c r="O338" s="252"/>
      <c r="P338" s="252"/>
      <c r="Q338" s="252"/>
      <c r="R338" s="252"/>
      <c r="S338" s="252"/>
      <c r="T338" s="252"/>
      <c r="U338" s="252"/>
      <c r="V338" s="252"/>
      <c r="W338" s="252"/>
      <c r="X338" s="252"/>
      <c r="Y338" s="252"/>
      <c r="Z338" s="252"/>
    </row>
    <row r="339" spans="1:26" ht="20.25" customHeight="1" x14ac:dyDescent="0.25">
      <c r="A339" s="252"/>
      <c r="B339" s="252"/>
      <c r="C339" s="252"/>
      <c r="D339" s="252"/>
      <c r="E339" s="252"/>
      <c r="F339" s="252"/>
      <c r="G339" s="252"/>
      <c r="H339" s="252"/>
      <c r="I339" s="252"/>
      <c r="J339" s="252"/>
      <c r="K339" s="252"/>
      <c r="L339" s="252"/>
      <c r="M339" s="252"/>
      <c r="N339" s="252"/>
      <c r="O339" s="252"/>
      <c r="P339" s="252"/>
      <c r="Q339" s="252"/>
      <c r="R339" s="252"/>
      <c r="S339" s="252"/>
      <c r="T339" s="252"/>
      <c r="U339" s="252"/>
      <c r="V339" s="252"/>
      <c r="W339" s="252"/>
      <c r="X339" s="252"/>
      <c r="Y339" s="252"/>
      <c r="Z339" s="252"/>
    </row>
    <row r="340" spans="1:26" ht="20.25" customHeight="1" x14ac:dyDescent="0.25">
      <c r="A340" s="252"/>
      <c r="B340" s="252"/>
      <c r="C340" s="252"/>
      <c r="D340" s="252"/>
      <c r="E340" s="252"/>
      <c r="F340" s="252"/>
      <c r="G340" s="252"/>
      <c r="H340" s="252"/>
      <c r="I340" s="252"/>
      <c r="J340" s="252"/>
      <c r="K340" s="252"/>
      <c r="L340" s="252"/>
      <c r="M340" s="252"/>
      <c r="N340" s="252"/>
      <c r="O340" s="252"/>
      <c r="P340" s="252"/>
      <c r="Q340" s="252"/>
      <c r="R340" s="252"/>
      <c r="S340" s="252"/>
      <c r="T340" s="252"/>
      <c r="U340" s="252"/>
      <c r="V340" s="252"/>
      <c r="W340" s="252"/>
      <c r="X340" s="252"/>
      <c r="Y340" s="252"/>
      <c r="Z340" s="252"/>
    </row>
    <row r="341" spans="1:26" ht="20.25" customHeight="1" x14ac:dyDescent="0.25">
      <c r="A341" s="252"/>
      <c r="B341" s="252"/>
      <c r="C341" s="252"/>
      <c r="D341" s="252"/>
      <c r="E341" s="252"/>
      <c r="F341" s="252"/>
      <c r="G341" s="252"/>
      <c r="H341" s="252"/>
      <c r="I341" s="252"/>
      <c r="J341" s="252"/>
      <c r="K341" s="252"/>
      <c r="L341" s="252"/>
      <c r="M341" s="252"/>
      <c r="N341" s="252"/>
      <c r="O341" s="252"/>
      <c r="P341" s="252"/>
      <c r="Q341" s="252"/>
      <c r="R341" s="252"/>
      <c r="S341" s="252"/>
      <c r="T341" s="252"/>
      <c r="U341" s="252"/>
      <c r="V341" s="252"/>
      <c r="W341" s="252"/>
      <c r="X341" s="252"/>
      <c r="Y341" s="252"/>
      <c r="Z341" s="252"/>
    </row>
    <row r="342" spans="1:26" ht="20.25" customHeight="1" x14ac:dyDescent="0.25">
      <c r="A342" s="252"/>
      <c r="B342" s="252"/>
      <c r="C342" s="252"/>
      <c r="D342" s="252"/>
      <c r="E342" s="252"/>
      <c r="F342" s="252"/>
      <c r="G342" s="252"/>
      <c r="H342" s="252"/>
      <c r="I342" s="252"/>
      <c r="J342" s="252"/>
      <c r="K342" s="252"/>
      <c r="L342" s="252"/>
      <c r="M342" s="252"/>
      <c r="N342" s="252"/>
      <c r="O342" s="252"/>
      <c r="P342" s="252"/>
      <c r="Q342" s="252"/>
      <c r="R342" s="252"/>
      <c r="S342" s="252"/>
      <c r="T342" s="252"/>
      <c r="U342" s="252"/>
      <c r="V342" s="252"/>
      <c r="W342" s="252"/>
      <c r="X342" s="252"/>
      <c r="Y342" s="252"/>
      <c r="Z342" s="252"/>
    </row>
    <row r="343" spans="1:26" ht="20.25" customHeight="1" x14ac:dyDescent="0.25">
      <c r="A343" s="252"/>
      <c r="B343" s="252"/>
      <c r="C343" s="252"/>
      <c r="D343" s="252"/>
      <c r="E343" s="252"/>
      <c r="F343" s="252"/>
      <c r="G343" s="252"/>
      <c r="H343" s="252"/>
      <c r="I343" s="252"/>
      <c r="J343" s="252"/>
      <c r="K343" s="252"/>
      <c r="L343" s="252"/>
      <c r="M343" s="252"/>
      <c r="N343" s="252"/>
      <c r="O343" s="252"/>
      <c r="P343" s="252"/>
      <c r="Q343" s="252"/>
      <c r="R343" s="252"/>
      <c r="S343" s="252"/>
      <c r="T343" s="252"/>
      <c r="U343" s="252"/>
      <c r="V343" s="252"/>
      <c r="W343" s="252"/>
      <c r="X343" s="252"/>
      <c r="Y343" s="252"/>
      <c r="Z343" s="252"/>
    </row>
    <row r="344" spans="1:26" ht="20.25" customHeight="1" x14ac:dyDescent="0.25">
      <c r="A344" s="252"/>
      <c r="B344" s="252"/>
      <c r="C344" s="252"/>
      <c r="D344" s="252"/>
      <c r="E344" s="252"/>
      <c r="F344" s="252"/>
      <c r="G344" s="252"/>
      <c r="H344" s="252"/>
      <c r="I344" s="252"/>
      <c r="J344" s="252"/>
      <c r="K344" s="252"/>
      <c r="L344" s="252"/>
      <c r="M344" s="252"/>
      <c r="N344" s="252"/>
      <c r="O344" s="252"/>
      <c r="P344" s="252"/>
      <c r="Q344" s="252"/>
      <c r="R344" s="252"/>
      <c r="S344" s="252"/>
      <c r="T344" s="252"/>
      <c r="U344" s="252"/>
      <c r="V344" s="252"/>
      <c r="W344" s="252"/>
      <c r="X344" s="252"/>
      <c r="Y344" s="252"/>
      <c r="Z344" s="252"/>
    </row>
    <row r="345" spans="1:26" ht="20.25" customHeight="1" x14ac:dyDescent="0.25">
      <c r="A345" s="252"/>
      <c r="B345" s="252"/>
      <c r="C345" s="252"/>
      <c r="D345" s="252"/>
      <c r="E345" s="252"/>
      <c r="F345" s="252"/>
      <c r="G345" s="252"/>
      <c r="H345" s="252"/>
      <c r="I345" s="252"/>
      <c r="J345" s="252"/>
      <c r="K345" s="252"/>
      <c r="L345" s="252"/>
      <c r="M345" s="252"/>
      <c r="N345" s="252"/>
      <c r="O345" s="252"/>
      <c r="P345" s="252"/>
      <c r="Q345" s="252"/>
      <c r="R345" s="252"/>
      <c r="S345" s="252"/>
      <c r="T345" s="252"/>
      <c r="U345" s="252"/>
      <c r="V345" s="252"/>
      <c r="W345" s="252"/>
      <c r="X345" s="252"/>
      <c r="Y345" s="252"/>
      <c r="Z345" s="252"/>
    </row>
    <row r="346" spans="1:26" ht="20.25" customHeight="1" x14ac:dyDescent="0.25">
      <c r="A346" s="252"/>
      <c r="B346" s="252"/>
      <c r="C346" s="252"/>
      <c r="D346" s="252"/>
      <c r="E346" s="252"/>
      <c r="F346" s="252"/>
      <c r="G346" s="252"/>
      <c r="H346" s="252"/>
      <c r="I346" s="252"/>
      <c r="J346" s="252"/>
      <c r="K346" s="252"/>
      <c r="L346" s="252"/>
      <c r="M346" s="252"/>
      <c r="N346" s="252"/>
      <c r="O346" s="252"/>
      <c r="P346" s="252"/>
      <c r="Q346" s="252"/>
      <c r="R346" s="252"/>
      <c r="S346" s="252"/>
      <c r="T346" s="252"/>
      <c r="U346" s="252"/>
      <c r="V346" s="252"/>
      <c r="W346" s="252"/>
      <c r="X346" s="252"/>
      <c r="Y346" s="252"/>
      <c r="Z346" s="252"/>
    </row>
    <row r="347" spans="1:26" ht="20.25" customHeight="1" x14ac:dyDescent="0.25">
      <c r="A347" s="252"/>
      <c r="B347" s="252"/>
      <c r="C347" s="252"/>
      <c r="D347" s="252"/>
      <c r="E347" s="252"/>
      <c r="F347" s="252"/>
      <c r="G347" s="252"/>
      <c r="H347" s="252"/>
      <c r="I347" s="252"/>
      <c r="J347" s="252"/>
      <c r="K347" s="252"/>
      <c r="L347" s="252"/>
      <c r="M347" s="252"/>
      <c r="N347" s="252"/>
      <c r="O347" s="252"/>
      <c r="P347" s="252"/>
      <c r="Q347" s="252"/>
      <c r="R347" s="252"/>
      <c r="S347" s="252"/>
      <c r="T347" s="252"/>
      <c r="U347" s="252"/>
      <c r="V347" s="252"/>
      <c r="W347" s="252"/>
      <c r="X347" s="252"/>
      <c r="Y347" s="252"/>
      <c r="Z347" s="252"/>
    </row>
    <row r="348" spans="1:26" ht="20.25" customHeight="1" x14ac:dyDescent="0.25">
      <c r="A348" s="252"/>
      <c r="B348" s="252"/>
      <c r="C348" s="252"/>
      <c r="D348" s="252"/>
      <c r="E348" s="252"/>
      <c r="F348" s="252"/>
      <c r="G348" s="252"/>
      <c r="H348" s="252"/>
      <c r="I348" s="252"/>
      <c r="J348" s="252"/>
      <c r="K348" s="252"/>
      <c r="L348" s="252"/>
      <c r="M348" s="252"/>
      <c r="N348" s="252"/>
      <c r="O348" s="252"/>
      <c r="P348" s="252"/>
      <c r="Q348" s="252"/>
      <c r="R348" s="252"/>
      <c r="S348" s="252"/>
      <c r="T348" s="252"/>
      <c r="U348" s="252"/>
      <c r="V348" s="252"/>
      <c r="W348" s="252"/>
      <c r="X348" s="252"/>
      <c r="Y348" s="252"/>
      <c r="Z348" s="252"/>
    </row>
    <row r="349" spans="1:26" ht="20.25" customHeight="1" x14ac:dyDescent="0.25">
      <c r="A349" s="252"/>
      <c r="B349" s="252"/>
      <c r="C349" s="252"/>
      <c r="D349" s="252"/>
      <c r="E349" s="252"/>
      <c r="F349" s="252"/>
      <c r="G349" s="252"/>
      <c r="H349" s="252"/>
      <c r="I349" s="252"/>
      <c r="J349" s="252"/>
      <c r="K349" s="252"/>
      <c r="L349" s="252"/>
      <c r="M349" s="252"/>
      <c r="N349" s="252"/>
      <c r="O349" s="252"/>
      <c r="P349" s="252"/>
      <c r="Q349" s="252"/>
      <c r="R349" s="252"/>
      <c r="S349" s="252"/>
      <c r="T349" s="252"/>
      <c r="U349" s="252"/>
      <c r="V349" s="252"/>
      <c r="W349" s="252"/>
      <c r="X349" s="252"/>
      <c r="Y349" s="252"/>
      <c r="Z349" s="252"/>
    </row>
    <row r="350" spans="1:26" ht="20.25" customHeight="1" x14ac:dyDescent="0.25">
      <c r="A350" s="252"/>
      <c r="B350" s="252"/>
      <c r="C350" s="252"/>
      <c r="D350" s="252"/>
      <c r="E350" s="252"/>
      <c r="F350" s="252"/>
      <c r="G350" s="252"/>
      <c r="H350" s="252"/>
      <c r="I350" s="252"/>
      <c r="J350" s="252"/>
      <c r="K350" s="252"/>
      <c r="L350" s="252"/>
      <c r="M350" s="252"/>
      <c r="N350" s="252"/>
      <c r="O350" s="252"/>
      <c r="P350" s="252"/>
      <c r="Q350" s="252"/>
      <c r="R350" s="252"/>
      <c r="S350" s="252"/>
      <c r="T350" s="252"/>
      <c r="U350" s="252"/>
      <c r="V350" s="252"/>
      <c r="W350" s="252"/>
      <c r="X350" s="252"/>
      <c r="Y350" s="252"/>
      <c r="Z350" s="252"/>
    </row>
    <row r="351" spans="1:26" ht="20.25" customHeight="1" x14ac:dyDescent="0.25">
      <c r="A351" s="252"/>
      <c r="B351" s="252"/>
      <c r="C351" s="252"/>
      <c r="D351" s="252"/>
      <c r="E351" s="252"/>
      <c r="F351" s="252"/>
      <c r="G351" s="252"/>
      <c r="H351" s="252"/>
      <c r="I351" s="252"/>
      <c r="J351" s="252"/>
      <c r="K351" s="252"/>
      <c r="L351" s="252"/>
      <c r="M351" s="252"/>
      <c r="N351" s="252"/>
      <c r="O351" s="252"/>
      <c r="P351" s="252"/>
      <c r="Q351" s="252"/>
      <c r="R351" s="252"/>
      <c r="S351" s="252"/>
      <c r="T351" s="252"/>
      <c r="U351" s="252"/>
      <c r="V351" s="252"/>
      <c r="W351" s="252"/>
      <c r="X351" s="252"/>
      <c r="Y351" s="252"/>
      <c r="Z351" s="252"/>
    </row>
    <row r="352" spans="1:26" ht="20.25" customHeight="1" x14ac:dyDescent="0.25">
      <c r="A352" s="252"/>
      <c r="B352" s="252"/>
      <c r="C352" s="252"/>
      <c r="D352" s="252"/>
      <c r="E352" s="252"/>
      <c r="F352" s="252"/>
      <c r="G352" s="252"/>
      <c r="H352" s="252"/>
      <c r="I352" s="252"/>
      <c r="J352" s="252"/>
      <c r="K352" s="252"/>
      <c r="L352" s="252"/>
      <c r="M352" s="252"/>
      <c r="N352" s="252"/>
      <c r="O352" s="252"/>
      <c r="P352" s="252"/>
      <c r="Q352" s="252"/>
      <c r="R352" s="252"/>
      <c r="S352" s="252"/>
      <c r="T352" s="252"/>
      <c r="U352" s="252"/>
      <c r="V352" s="252"/>
      <c r="W352" s="252"/>
      <c r="X352" s="252"/>
      <c r="Y352" s="252"/>
      <c r="Z352" s="252"/>
    </row>
    <row r="353" spans="1:26" ht="20.25" customHeight="1" x14ac:dyDescent="0.25">
      <c r="A353" s="252"/>
      <c r="B353" s="252"/>
      <c r="C353" s="252"/>
      <c r="D353" s="252"/>
      <c r="E353" s="252"/>
      <c r="F353" s="252"/>
      <c r="G353" s="252"/>
      <c r="H353" s="252"/>
      <c r="I353" s="252"/>
      <c r="J353" s="252"/>
      <c r="K353" s="252"/>
      <c r="L353" s="252"/>
      <c r="M353" s="252"/>
      <c r="N353" s="252"/>
      <c r="O353" s="252"/>
      <c r="P353" s="252"/>
      <c r="Q353" s="252"/>
      <c r="R353" s="252"/>
      <c r="S353" s="252"/>
      <c r="T353" s="252"/>
      <c r="U353" s="252"/>
      <c r="V353" s="252"/>
      <c r="W353" s="252"/>
      <c r="X353" s="252"/>
      <c r="Y353" s="252"/>
      <c r="Z353" s="252"/>
    </row>
    <row r="354" spans="1:26" ht="20.25" customHeight="1" x14ac:dyDescent="0.25">
      <c r="A354" s="252"/>
      <c r="B354" s="252"/>
      <c r="C354" s="252"/>
      <c r="D354" s="252"/>
      <c r="E354" s="252"/>
      <c r="F354" s="252"/>
      <c r="G354" s="252"/>
      <c r="H354" s="252"/>
      <c r="I354" s="252"/>
      <c r="J354" s="252"/>
      <c r="K354" s="252"/>
      <c r="L354" s="252"/>
      <c r="M354" s="252"/>
      <c r="N354" s="252"/>
      <c r="O354" s="252"/>
      <c r="P354" s="252"/>
      <c r="Q354" s="252"/>
      <c r="R354" s="252"/>
      <c r="S354" s="252"/>
      <c r="T354" s="252"/>
      <c r="U354" s="252"/>
      <c r="V354" s="252"/>
      <c r="W354" s="252"/>
      <c r="X354" s="252"/>
      <c r="Y354" s="252"/>
      <c r="Z354" s="252"/>
    </row>
    <row r="355" spans="1:26" ht="20.25" customHeight="1" x14ac:dyDescent="0.25">
      <c r="A355" s="252"/>
      <c r="B355" s="252"/>
      <c r="C355" s="252"/>
      <c r="D355" s="252"/>
      <c r="E355" s="252"/>
      <c r="F355" s="252"/>
      <c r="G355" s="252"/>
      <c r="H355" s="252"/>
      <c r="I355" s="252"/>
      <c r="J355" s="252"/>
      <c r="K355" s="252"/>
      <c r="L355" s="252"/>
      <c r="M355" s="252"/>
      <c r="N355" s="252"/>
      <c r="O355" s="252"/>
      <c r="P355" s="252"/>
      <c r="Q355" s="252"/>
      <c r="R355" s="252"/>
      <c r="S355" s="252"/>
      <c r="T355" s="252"/>
      <c r="U355" s="252"/>
      <c r="V355" s="252"/>
      <c r="W355" s="252"/>
      <c r="X355" s="252"/>
      <c r="Y355" s="252"/>
      <c r="Z355" s="252"/>
    </row>
    <row r="356" spans="1:26" ht="20.25" customHeight="1" x14ac:dyDescent="0.25">
      <c r="A356" s="252"/>
      <c r="B356" s="252"/>
      <c r="C356" s="252"/>
      <c r="D356" s="252"/>
      <c r="E356" s="252"/>
      <c r="F356" s="252"/>
      <c r="G356" s="252"/>
      <c r="H356" s="252"/>
      <c r="I356" s="252"/>
      <c r="J356" s="252"/>
      <c r="K356" s="252"/>
      <c r="L356" s="252"/>
      <c r="M356" s="252"/>
      <c r="N356" s="252"/>
      <c r="O356" s="252"/>
      <c r="P356" s="252"/>
      <c r="Q356" s="252"/>
      <c r="R356" s="252"/>
      <c r="S356" s="252"/>
      <c r="T356" s="252"/>
      <c r="U356" s="252"/>
      <c r="V356" s="252"/>
      <c r="W356" s="252"/>
      <c r="X356" s="252"/>
      <c r="Y356" s="252"/>
      <c r="Z356" s="252"/>
    </row>
    <row r="357" spans="1:26" ht="20.25" customHeight="1" x14ac:dyDescent="0.25">
      <c r="A357" s="252"/>
      <c r="B357" s="252"/>
      <c r="C357" s="252"/>
      <c r="D357" s="252"/>
      <c r="E357" s="252"/>
      <c r="F357" s="252"/>
      <c r="G357" s="252"/>
      <c r="H357" s="252"/>
      <c r="I357" s="252"/>
      <c r="J357" s="252"/>
      <c r="K357" s="252"/>
      <c r="L357" s="252"/>
      <c r="M357" s="252"/>
      <c r="N357" s="252"/>
      <c r="O357" s="252"/>
      <c r="P357" s="252"/>
      <c r="Q357" s="252"/>
      <c r="R357" s="252"/>
      <c r="S357" s="252"/>
      <c r="T357" s="252"/>
      <c r="U357" s="252"/>
      <c r="V357" s="252"/>
      <c r="W357" s="252"/>
      <c r="X357" s="252"/>
      <c r="Y357" s="252"/>
      <c r="Z357" s="252"/>
    </row>
    <row r="358" spans="1:26" ht="20.25" customHeight="1" x14ac:dyDescent="0.25">
      <c r="A358" s="252"/>
      <c r="B358" s="252"/>
      <c r="C358" s="252"/>
      <c r="D358" s="252"/>
      <c r="E358" s="252"/>
      <c r="F358" s="252"/>
      <c r="G358" s="252"/>
      <c r="H358" s="252"/>
      <c r="I358" s="252"/>
      <c r="J358" s="252"/>
      <c r="K358" s="252"/>
      <c r="L358" s="252"/>
      <c r="M358" s="252"/>
      <c r="N358" s="252"/>
      <c r="O358" s="252"/>
      <c r="P358" s="252"/>
      <c r="Q358" s="252"/>
      <c r="R358" s="252"/>
      <c r="S358" s="252"/>
      <c r="T358" s="252"/>
      <c r="U358" s="252"/>
      <c r="V358" s="252"/>
      <c r="W358" s="252"/>
      <c r="X358" s="252"/>
      <c r="Y358" s="252"/>
      <c r="Z358" s="252"/>
    </row>
    <row r="359" spans="1:26" ht="20.25" customHeight="1" x14ac:dyDescent="0.25">
      <c r="A359" s="252"/>
      <c r="B359" s="252"/>
      <c r="C359" s="252"/>
      <c r="D359" s="252"/>
      <c r="E359" s="252"/>
      <c r="F359" s="252"/>
      <c r="G359" s="252"/>
      <c r="H359" s="252"/>
      <c r="I359" s="252"/>
      <c r="J359" s="252"/>
      <c r="K359" s="252"/>
      <c r="L359" s="252"/>
      <c r="M359" s="252"/>
      <c r="N359" s="252"/>
      <c r="O359" s="252"/>
      <c r="P359" s="252"/>
      <c r="Q359" s="252"/>
      <c r="R359" s="252"/>
      <c r="S359" s="252"/>
      <c r="T359" s="252"/>
      <c r="U359" s="252"/>
      <c r="V359" s="252"/>
      <c r="W359" s="252"/>
      <c r="X359" s="252"/>
      <c r="Y359" s="252"/>
      <c r="Z359" s="252"/>
    </row>
    <row r="360" spans="1:26" ht="20.25" customHeight="1" x14ac:dyDescent="0.25">
      <c r="A360" s="252"/>
      <c r="B360" s="252"/>
      <c r="C360" s="252"/>
      <c r="D360" s="252"/>
      <c r="E360" s="252"/>
      <c r="F360" s="252"/>
      <c r="G360" s="252"/>
      <c r="H360" s="252"/>
      <c r="I360" s="252"/>
      <c r="J360" s="252"/>
      <c r="K360" s="252"/>
      <c r="L360" s="252"/>
      <c r="M360" s="252"/>
      <c r="N360" s="252"/>
      <c r="O360" s="252"/>
      <c r="P360" s="252"/>
      <c r="Q360" s="252"/>
      <c r="R360" s="252"/>
      <c r="S360" s="252"/>
      <c r="T360" s="252"/>
      <c r="U360" s="252"/>
      <c r="V360" s="252"/>
      <c r="W360" s="252"/>
      <c r="X360" s="252"/>
      <c r="Y360" s="252"/>
      <c r="Z360" s="252"/>
    </row>
    <row r="361" spans="1:26" ht="20.25" customHeight="1" x14ac:dyDescent="0.25">
      <c r="A361" s="252"/>
      <c r="B361" s="252"/>
      <c r="C361" s="252"/>
      <c r="D361" s="252"/>
      <c r="E361" s="252"/>
      <c r="F361" s="252"/>
      <c r="G361" s="252"/>
      <c r="H361" s="252"/>
      <c r="I361" s="252"/>
      <c r="J361" s="252"/>
      <c r="K361" s="252"/>
      <c r="L361" s="252"/>
      <c r="M361" s="252"/>
      <c r="N361" s="252"/>
      <c r="O361" s="252"/>
      <c r="P361" s="252"/>
      <c r="Q361" s="252"/>
      <c r="R361" s="252"/>
      <c r="S361" s="252"/>
      <c r="T361" s="252"/>
      <c r="U361" s="252"/>
      <c r="V361" s="252"/>
      <c r="W361" s="252"/>
      <c r="X361" s="252"/>
      <c r="Y361" s="252"/>
      <c r="Z361" s="252"/>
    </row>
    <row r="362" spans="1:26" ht="20.25" customHeight="1" x14ac:dyDescent="0.25">
      <c r="A362" s="252"/>
      <c r="B362" s="252"/>
      <c r="C362" s="252"/>
      <c r="D362" s="252"/>
      <c r="E362" s="252"/>
      <c r="F362" s="252"/>
      <c r="G362" s="252"/>
      <c r="H362" s="252"/>
      <c r="I362" s="252"/>
      <c r="J362" s="252"/>
      <c r="K362" s="252"/>
      <c r="L362" s="252"/>
      <c r="M362" s="252"/>
      <c r="N362" s="252"/>
      <c r="O362" s="252"/>
      <c r="P362" s="252"/>
      <c r="Q362" s="252"/>
      <c r="R362" s="252"/>
      <c r="S362" s="252"/>
      <c r="T362" s="252"/>
      <c r="U362" s="252"/>
      <c r="V362" s="252"/>
      <c r="W362" s="252"/>
      <c r="X362" s="252"/>
      <c r="Y362" s="252"/>
      <c r="Z362" s="252"/>
    </row>
    <row r="363" spans="1:26" ht="20.25" customHeight="1" x14ac:dyDescent="0.25">
      <c r="A363" s="252"/>
      <c r="B363" s="252"/>
      <c r="C363" s="252"/>
      <c r="D363" s="252"/>
      <c r="E363" s="252"/>
      <c r="F363" s="252"/>
      <c r="G363" s="252"/>
      <c r="H363" s="252"/>
      <c r="I363" s="252"/>
      <c r="J363" s="252"/>
      <c r="K363" s="252"/>
      <c r="L363" s="252"/>
      <c r="M363" s="252"/>
      <c r="N363" s="252"/>
      <c r="O363" s="252"/>
      <c r="P363" s="252"/>
      <c r="Q363" s="252"/>
      <c r="R363" s="252"/>
      <c r="S363" s="252"/>
      <c r="T363" s="252"/>
      <c r="U363" s="252"/>
      <c r="V363" s="252"/>
      <c r="W363" s="252"/>
      <c r="X363" s="252"/>
      <c r="Y363" s="252"/>
      <c r="Z363" s="252"/>
    </row>
    <row r="364" spans="1:26" ht="20.25" customHeight="1" x14ac:dyDescent="0.25">
      <c r="A364" s="252"/>
      <c r="B364" s="252"/>
      <c r="C364" s="252"/>
      <c r="D364" s="252"/>
      <c r="E364" s="252"/>
      <c r="F364" s="252"/>
      <c r="G364" s="252"/>
      <c r="H364" s="252"/>
      <c r="I364" s="252"/>
      <c r="J364" s="252"/>
      <c r="K364" s="252"/>
      <c r="L364" s="252"/>
      <c r="M364" s="252"/>
      <c r="N364" s="252"/>
      <c r="O364" s="252"/>
      <c r="P364" s="252"/>
      <c r="Q364" s="252"/>
      <c r="R364" s="252"/>
      <c r="S364" s="252"/>
      <c r="T364" s="252"/>
      <c r="U364" s="252"/>
      <c r="V364" s="252"/>
      <c r="W364" s="252"/>
      <c r="X364" s="252"/>
      <c r="Y364" s="252"/>
      <c r="Z364" s="252"/>
    </row>
    <row r="365" spans="1:26" ht="20.25" customHeight="1" x14ac:dyDescent="0.25">
      <c r="A365" s="252"/>
      <c r="B365" s="252"/>
      <c r="C365" s="252"/>
      <c r="D365" s="252"/>
      <c r="E365" s="252"/>
      <c r="F365" s="252"/>
      <c r="G365" s="252"/>
      <c r="H365" s="252"/>
      <c r="I365" s="252"/>
      <c r="J365" s="252"/>
      <c r="K365" s="252"/>
      <c r="L365" s="252"/>
      <c r="M365" s="252"/>
      <c r="N365" s="252"/>
      <c r="O365" s="252"/>
      <c r="P365" s="252"/>
      <c r="Q365" s="252"/>
      <c r="R365" s="252"/>
      <c r="S365" s="252"/>
      <c r="T365" s="252"/>
      <c r="U365" s="252"/>
      <c r="V365" s="252"/>
      <c r="W365" s="252"/>
      <c r="X365" s="252"/>
      <c r="Y365" s="252"/>
      <c r="Z365" s="252"/>
    </row>
    <row r="366" spans="1:26" ht="20.25" customHeight="1" x14ac:dyDescent="0.25">
      <c r="A366" s="252"/>
      <c r="B366" s="252"/>
      <c r="C366" s="252"/>
      <c r="D366" s="252"/>
      <c r="E366" s="252"/>
      <c r="F366" s="252"/>
      <c r="G366" s="252"/>
      <c r="H366" s="252"/>
      <c r="I366" s="252"/>
      <c r="J366" s="252"/>
      <c r="K366" s="252"/>
      <c r="L366" s="252"/>
      <c r="M366" s="252"/>
      <c r="N366" s="252"/>
      <c r="O366" s="252"/>
      <c r="P366" s="252"/>
      <c r="Q366" s="252"/>
      <c r="R366" s="252"/>
      <c r="S366" s="252"/>
      <c r="T366" s="252"/>
      <c r="U366" s="252"/>
      <c r="V366" s="252"/>
      <c r="W366" s="252"/>
      <c r="X366" s="252"/>
      <c r="Y366" s="252"/>
      <c r="Z366" s="252"/>
    </row>
    <row r="367" spans="1:26" ht="20.25" customHeight="1" x14ac:dyDescent="0.25">
      <c r="A367" s="252"/>
      <c r="B367" s="252"/>
      <c r="C367" s="252"/>
      <c r="D367" s="252"/>
      <c r="E367" s="252"/>
      <c r="F367" s="252"/>
      <c r="G367" s="252"/>
      <c r="H367" s="252"/>
      <c r="I367" s="252"/>
      <c r="J367" s="252"/>
      <c r="K367" s="252"/>
      <c r="L367" s="252"/>
      <c r="M367" s="252"/>
      <c r="N367" s="252"/>
      <c r="O367" s="252"/>
      <c r="P367" s="252"/>
      <c r="Q367" s="252"/>
      <c r="R367" s="252"/>
      <c r="S367" s="252"/>
      <c r="T367" s="252"/>
      <c r="U367" s="252"/>
      <c r="V367" s="252"/>
      <c r="W367" s="252"/>
      <c r="X367" s="252"/>
      <c r="Y367" s="252"/>
      <c r="Z367" s="252"/>
    </row>
    <row r="368" spans="1:26" ht="20.25" customHeight="1" x14ac:dyDescent="0.25">
      <c r="A368" s="252"/>
      <c r="B368" s="252"/>
      <c r="C368" s="252"/>
      <c r="D368" s="252"/>
      <c r="E368" s="252"/>
      <c r="F368" s="252"/>
      <c r="G368" s="252"/>
      <c r="H368" s="252"/>
      <c r="I368" s="252"/>
      <c r="J368" s="252"/>
      <c r="K368" s="252"/>
      <c r="L368" s="252"/>
      <c r="M368" s="252"/>
      <c r="N368" s="252"/>
      <c r="O368" s="252"/>
      <c r="P368" s="252"/>
      <c r="Q368" s="252"/>
      <c r="R368" s="252"/>
      <c r="S368" s="252"/>
      <c r="T368" s="252"/>
      <c r="U368" s="252"/>
      <c r="V368" s="252"/>
      <c r="W368" s="252"/>
      <c r="X368" s="252"/>
      <c r="Y368" s="252"/>
      <c r="Z368" s="252"/>
    </row>
    <row r="369" spans="1:26" ht="20.25" customHeight="1" x14ac:dyDescent="0.25">
      <c r="A369" s="252"/>
      <c r="B369" s="252"/>
      <c r="C369" s="252"/>
      <c r="D369" s="252"/>
      <c r="E369" s="252"/>
      <c r="F369" s="252"/>
      <c r="G369" s="252"/>
      <c r="H369" s="252"/>
      <c r="I369" s="252"/>
      <c r="J369" s="252"/>
      <c r="K369" s="252"/>
      <c r="L369" s="252"/>
      <c r="M369" s="252"/>
      <c r="N369" s="252"/>
      <c r="O369" s="252"/>
      <c r="P369" s="252"/>
      <c r="Q369" s="252"/>
      <c r="R369" s="252"/>
      <c r="S369" s="252"/>
      <c r="T369" s="252"/>
      <c r="U369" s="252"/>
      <c r="V369" s="252"/>
      <c r="W369" s="252"/>
      <c r="X369" s="252"/>
      <c r="Y369" s="252"/>
      <c r="Z369" s="252"/>
    </row>
    <row r="370" spans="1:26" ht="20.25" customHeight="1" x14ac:dyDescent="0.25">
      <c r="A370" s="252"/>
      <c r="B370" s="252"/>
      <c r="C370" s="252"/>
      <c r="D370" s="252"/>
      <c r="E370" s="252"/>
      <c r="F370" s="252"/>
      <c r="G370" s="252"/>
      <c r="H370" s="252"/>
      <c r="I370" s="252"/>
      <c r="J370" s="252"/>
      <c r="K370" s="252"/>
      <c r="L370" s="252"/>
      <c r="M370" s="252"/>
      <c r="N370" s="252"/>
      <c r="O370" s="252"/>
      <c r="P370" s="252"/>
      <c r="Q370" s="252"/>
      <c r="R370" s="252"/>
      <c r="S370" s="252"/>
      <c r="T370" s="252"/>
      <c r="U370" s="252"/>
      <c r="V370" s="252"/>
      <c r="W370" s="252"/>
      <c r="X370" s="252"/>
      <c r="Y370" s="252"/>
      <c r="Z370" s="252"/>
    </row>
    <row r="371" spans="1:26" ht="20.25" customHeight="1" x14ac:dyDescent="0.25">
      <c r="A371" s="252"/>
      <c r="B371" s="252"/>
      <c r="C371" s="252"/>
      <c r="D371" s="252"/>
      <c r="E371" s="252"/>
      <c r="F371" s="252"/>
      <c r="G371" s="252"/>
      <c r="H371" s="252"/>
      <c r="I371" s="252"/>
      <c r="J371" s="252"/>
      <c r="K371" s="252"/>
      <c r="L371" s="252"/>
      <c r="M371" s="252"/>
      <c r="N371" s="252"/>
      <c r="O371" s="252"/>
      <c r="P371" s="252"/>
      <c r="Q371" s="252"/>
      <c r="R371" s="252"/>
      <c r="S371" s="252"/>
      <c r="T371" s="252"/>
      <c r="U371" s="252"/>
      <c r="V371" s="252"/>
      <c r="W371" s="252"/>
      <c r="X371" s="252"/>
      <c r="Y371" s="252"/>
      <c r="Z371" s="252"/>
    </row>
    <row r="372" spans="1:26" ht="20.25" customHeight="1" x14ac:dyDescent="0.25">
      <c r="A372" s="252"/>
      <c r="B372" s="252"/>
      <c r="C372" s="252"/>
      <c r="D372" s="252"/>
      <c r="E372" s="252"/>
      <c r="F372" s="252"/>
      <c r="G372" s="252"/>
      <c r="H372" s="252"/>
      <c r="I372" s="252"/>
      <c r="J372" s="252"/>
      <c r="K372" s="252"/>
      <c r="L372" s="252"/>
      <c r="M372" s="252"/>
      <c r="N372" s="252"/>
      <c r="O372" s="252"/>
      <c r="P372" s="252"/>
      <c r="Q372" s="252"/>
      <c r="R372" s="252"/>
      <c r="S372" s="252"/>
      <c r="T372" s="252"/>
      <c r="U372" s="252"/>
      <c r="V372" s="252"/>
      <c r="W372" s="252"/>
      <c r="X372" s="252"/>
      <c r="Y372" s="252"/>
      <c r="Z372" s="252"/>
    </row>
    <row r="373" spans="1:26" ht="20.25" customHeight="1" x14ac:dyDescent="0.25">
      <c r="A373" s="252"/>
      <c r="B373" s="252"/>
      <c r="C373" s="252"/>
      <c r="D373" s="252"/>
      <c r="E373" s="252"/>
      <c r="F373" s="252"/>
      <c r="G373" s="252"/>
      <c r="H373" s="252"/>
      <c r="I373" s="252"/>
      <c r="J373" s="252"/>
      <c r="K373" s="252"/>
      <c r="L373" s="252"/>
      <c r="M373" s="252"/>
      <c r="N373" s="252"/>
      <c r="O373" s="252"/>
      <c r="P373" s="252"/>
      <c r="Q373" s="252"/>
      <c r="R373" s="252"/>
      <c r="S373" s="252"/>
      <c r="T373" s="252"/>
      <c r="U373" s="252"/>
      <c r="V373" s="252"/>
      <c r="W373" s="252"/>
      <c r="X373" s="252"/>
      <c r="Y373" s="252"/>
      <c r="Z373" s="252"/>
    </row>
    <row r="374" spans="1:26" ht="20.25" customHeight="1" x14ac:dyDescent="0.25">
      <c r="A374" s="252"/>
      <c r="B374" s="252"/>
      <c r="C374" s="252"/>
      <c r="D374" s="252"/>
      <c r="E374" s="252"/>
      <c r="F374" s="252"/>
      <c r="G374" s="252"/>
      <c r="H374" s="252"/>
      <c r="I374" s="252"/>
      <c r="J374" s="252"/>
      <c r="K374" s="252"/>
      <c r="L374" s="252"/>
      <c r="M374" s="252"/>
      <c r="N374" s="252"/>
      <c r="O374" s="252"/>
      <c r="P374" s="252"/>
      <c r="Q374" s="252"/>
      <c r="R374" s="252"/>
      <c r="S374" s="252"/>
      <c r="T374" s="252"/>
      <c r="U374" s="252"/>
      <c r="V374" s="252"/>
      <c r="W374" s="252"/>
      <c r="X374" s="252"/>
      <c r="Y374" s="252"/>
      <c r="Z374" s="252"/>
    </row>
    <row r="375" spans="1:26" ht="20.25" customHeight="1" x14ac:dyDescent="0.25">
      <c r="A375" s="252"/>
      <c r="B375" s="252"/>
      <c r="C375" s="252"/>
      <c r="D375" s="252"/>
      <c r="E375" s="252"/>
      <c r="F375" s="252"/>
      <c r="G375" s="252"/>
      <c r="H375" s="252"/>
      <c r="I375" s="252"/>
      <c r="J375" s="252"/>
      <c r="K375" s="252"/>
      <c r="L375" s="252"/>
      <c r="M375" s="252"/>
      <c r="N375" s="252"/>
      <c r="O375" s="252"/>
      <c r="P375" s="252"/>
      <c r="Q375" s="252"/>
      <c r="R375" s="252"/>
      <c r="S375" s="252"/>
      <c r="T375" s="252"/>
      <c r="U375" s="252"/>
      <c r="V375" s="252"/>
      <c r="W375" s="252"/>
      <c r="X375" s="252"/>
      <c r="Y375" s="252"/>
      <c r="Z375" s="252"/>
    </row>
    <row r="376" spans="1:26" ht="20.25" customHeight="1" x14ac:dyDescent="0.25">
      <c r="A376" s="252"/>
      <c r="B376" s="252"/>
      <c r="C376" s="252"/>
      <c r="D376" s="252"/>
      <c r="E376" s="252"/>
      <c r="F376" s="252"/>
      <c r="G376" s="252"/>
      <c r="H376" s="252"/>
      <c r="I376" s="252"/>
      <c r="J376" s="252"/>
      <c r="K376" s="252"/>
      <c r="L376" s="252"/>
      <c r="M376" s="252"/>
      <c r="N376" s="252"/>
      <c r="O376" s="252"/>
      <c r="P376" s="252"/>
      <c r="Q376" s="252"/>
      <c r="R376" s="252"/>
      <c r="S376" s="252"/>
      <c r="T376" s="252"/>
      <c r="U376" s="252"/>
      <c r="V376" s="252"/>
      <c r="W376" s="252"/>
      <c r="X376" s="252"/>
      <c r="Y376" s="252"/>
      <c r="Z376" s="252"/>
    </row>
    <row r="377" spans="1:26" ht="20.25" customHeight="1" x14ac:dyDescent="0.25">
      <c r="A377" s="252"/>
      <c r="B377" s="252"/>
      <c r="C377" s="252"/>
      <c r="D377" s="252"/>
      <c r="E377" s="252"/>
      <c r="F377" s="252"/>
      <c r="G377" s="252"/>
      <c r="H377" s="252"/>
      <c r="I377" s="252"/>
      <c r="J377" s="252"/>
      <c r="K377" s="252"/>
      <c r="L377" s="252"/>
      <c r="M377" s="252"/>
      <c r="N377" s="252"/>
      <c r="O377" s="252"/>
      <c r="P377" s="252"/>
      <c r="Q377" s="252"/>
      <c r="R377" s="252"/>
      <c r="S377" s="252"/>
      <c r="T377" s="252"/>
      <c r="U377" s="252"/>
      <c r="V377" s="252"/>
      <c r="W377" s="252"/>
      <c r="X377" s="252"/>
      <c r="Y377" s="252"/>
      <c r="Z377" s="252"/>
    </row>
    <row r="378" spans="1:26" ht="20.25" customHeight="1" x14ac:dyDescent="0.25">
      <c r="A378" s="252"/>
      <c r="B378" s="252"/>
      <c r="C378" s="252"/>
      <c r="D378" s="252"/>
      <c r="E378" s="252"/>
      <c r="F378" s="252"/>
      <c r="G378" s="252"/>
      <c r="H378" s="252"/>
      <c r="I378" s="252"/>
      <c r="J378" s="252"/>
      <c r="K378" s="252"/>
      <c r="L378" s="252"/>
      <c r="M378" s="252"/>
      <c r="N378" s="252"/>
      <c r="O378" s="252"/>
      <c r="P378" s="252"/>
      <c r="Q378" s="252"/>
      <c r="R378" s="252"/>
      <c r="S378" s="252"/>
      <c r="T378" s="252"/>
      <c r="U378" s="252"/>
      <c r="V378" s="252"/>
      <c r="W378" s="252"/>
      <c r="X378" s="252"/>
      <c r="Y378" s="252"/>
      <c r="Z378" s="252"/>
    </row>
    <row r="379" spans="1:26" ht="20.25" customHeight="1" x14ac:dyDescent="0.25">
      <c r="A379" s="252"/>
      <c r="B379" s="252"/>
      <c r="C379" s="252"/>
      <c r="D379" s="252"/>
      <c r="E379" s="252"/>
      <c r="F379" s="252"/>
      <c r="G379" s="252"/>
      <c r="H379" s="252"/>
      <c r="I379" s="252"/>
      <c r="J379" s="252"/>
      <c r="K379" s="252"/>
      <c r="L379" s="252"/>
      <c r="M379" s="252"/>
      <c r="N379" s="252"/>
      <c r="O379" s="252"/>
      <c r="P379" s="252"/>
      <c r="Q379" s="252"/>
      <c r="R379" s="252"/>
      <c r="S379" s="252"/>
      <c r="T379" s="252"/>
      <c r="U379" s="252"/>
      <c r="V379" s="252"/>
      <c r="W379" s="252"/>
      <c r="X379" s="252"/>
      <c r="Y379" s="252"/>
      <c r="Z379" s="252"/>
    </row>
    <row r="380" spans="1:26" ht="20.25" customHeight="1" x14ac:dyDescent="0.25">
      <c r="A380" s="252"/>
      <c r="B380" s="252"/>
      <c r="C380" s="252"/>
      <c r="D380" s="252"/>
      <c r="E380" s="252"/>
      <c r="F380" s="252"/>
      <c r="G380" s="252"/>
      <c r="H380" s="252"/>
      <c r="I380" s="252"/>
      <c r="J380" s="252"/>
      <c r="K380" s="252"/>
      <c r="L380" s="252"/>
      <c r="M380" s="252"/>
      <c r="N380" s="252"/>
      <c r="O380" s="252"/>
      <c r="P380" s="252"/>
      <c r="Q380" s="252"/>
      <c r="R380" s="252"/>
      <c r="S380" s="252"/>
      <c r="T380" s="252"/>
      <c r="U380" s="252"/>
      <c r="V380" s="252"/>
      <c r="W380" s="252"/>
      <c r="X380" s="252"/>
      <c r="Y380" s="252"/>
      <c r="Z380" s="252"/>
    </row>
    <row r="381" spans="1:26" ht="20.25" customHeight="1" x14ac:dyDescent="0.25">
      <c r="A381" s="252"/>
      <c r="B381" s="252"/>
      <c r="C381" s="252"/>
      <c r="D381" s="252"/>
      <c r="E381" s="252"/>
      <c r="F381" s="252"/>
      <c r="G381" s="252"/>
      <c r="H381" s="252"/>
      <c r="I381" s="252"/>
      <c r="J381" s="252"/>
      <c r="K381" s="252"/>
      <c r="L381" s="252"/>
      <c r="M381" s="252"/>
      <c r="N381" s="252"/>
      <c r="O381" s="252"/>
      <c r="P381" s="252"/>
      <c r="Q381" s="252"/>
      <c r="R381" s="252"/>
      <c r="S381" s="252"/>
      <c r="T381" s="252"/>
      <c r="U381" s="252"/>
      <c r="V381" s="252"/>
      <c r="W381" s="252"/>
      <c r="X381" s="252"/>
      <c r="Y381" s="252"/>
      <c r="Z381" s="252"/>
    </row>
    <row r="382" spans="1:26" ht="20.25" customHeight="1" x14ac:dyDescent="0.25">
      <c r="A382" s="252"/>
      <c r="B382" s="252"/>
      <c r="C382" s="252"/>
      <c r="D382" s="252"/>
      <c r="E382" s="252"/>
      <c r="F382" s="252"/>
      <c r="G382" s="252"/>
      <c r="H382" s="252"/>
      <c r="I382" s="252"/>
      <c r="J382" s="252"/>
      <c r="K382" s="252"/>
      <c r="L382" s="252"/>
      <c r="M382" s="252"/>
      <c r="N382" s="252"/>
      <c r="O382" s="252"/>
      <c r="P382" s="252"/>
      <c r="Q382" s="252"/>
      <c r="R382" s="252"/>
      <c r="S382" s="252"/>
      <c r="T382" s="252"/>
      <c r="U382" s="252"/>
      <c r="V382" s="252"/>
      <c r="W382" s="252"/>
      <c r="X382" s="252"/>
      <c r="Y382" s="252"/>
      <c r="Z382" s="252"/>
    </row>
    <row r="383" spans="1:26" ht="20.25" customHeight="1" x14ac:dyDescent="0.25">
      <c r="A383" s="252"/>
      <c r="B383" s="252"/>
      <c r="C383" s="252"/>
      <c r="D383" s="252"/>
      <c r="E383" s="252"/>
      <c r="F383" s="252"/>
      <c r="G383" s="252"/>
      <c r="H383" s="252"/>
      <c r="I383" s="252"/>
      <c r="J383" s="252"/>
      <c r="K383" s="252"/>
      <c r="L383" s="252"/>
      <c r="M383" s="252"/>
      <c r="N383" s="252"/>
      <c r="O383" s="252"/>
      <c r="P383" s="252"/>
      <c r="Q383" s="252"/>
      <c r="R383" s="252"/>
      <c r="S383" s="252"/>
      <c r="T383" s="252"/>
      <c r="U383" s="252"/>
      <c r="V383" s="252"/>
      <c r="W383" s="252"/>
      <c r="X383" s="252"/>
      <c r="Y383" s="252"/>
      <c r="Z383" s="252"/>
    </row>
    <row r="384" spans="1:26" ht="20.25" customHeight="1" x14ac:dyDescent="0.25">
      <c r="A384" s="252"/>
      <c r="B384" s="252"/>
      <c r="C384" s="252"/>
      <c r="D384" s="252"/>
      <c r="E384" s="252"/>
      <c r="F384" s="252"/>
      <c r="G384" s="252"/>
      <c r="H384" s="252"/>
      <c r="I384" s="252"/>
      <c r="J384" s="252"/>
      <c r="K384" s="252"/>
      <c r="L384" s="252"/>
      <c r="M384" s="252"/>
      <c r="N384" s="252"/>
      <c r="O384" s="252"/>
      <c r="P384" s="252"/>
      <c r="Q384" s="252"/>
      <c r="R384" s="252"/>
      <c r="S384" s="252"/>
      <c r="T384" s="252"/>
      <c r="U384" s="252"/>
      <c r="V384" s="252"/>
      <c r="W384" s="252"/>
      <c r="X384" s="252"/>
      <c r="Y384" s="252"/>
      <c r="Z384" s="252"/>
    </row>
    <row r="385" spans="1:26" ht="20.25" customHeight="1" x14ac:dyDescent="0.25">
      <c r="A385" s="252"/>
      <c r="B385" s="252"/>
      <c r="C385" s="252"/>
      <c r="D385" s="252"/>
      <c r="E385" s="252"/>
      <c r="F385" s="252"/>
      <c r="G385" s="252"/>
      <c r="H385" s="252"/>
      <c r="I385" s="252"/>
      <c r="J385" s="252"/>
      <c r="K385" s="252"/>
      <c r="L385" s="252"/>
      <c r="M385" s="252"/>
      <c r="N385" s="252"/>
      <c r="O385" s="252"/>
      <c r="P385" s="252"/>
      <c r="Q385" s="252"/>
      <c r="R385" s="252"/>
      <c r="S385" s="252"/>
      <c r="T385" s="252"/>
      <c r="U385" s="252"/>
      <c r="V385" s="252"/>
      <c r="W385" s="252"/>
      <c r="X385" s="252"/>
      <c r="Y385" s="252"/>
      <c r="Z385" s="252"/>
    </row>
    <row r="386" spans="1:26" ht="20.25" customHeight="1" x14ac:dyDescent="0.25">
      <c r="A386" s="252"/>
      <c r="B386" s="252"/>
      <c r="C386" s="252"/>
      <c r="D386" s="252"/>
      <c r="E386" s="252"/>
      <c r="F386" s="252"/>
      <c r="G386" s="252"/>
      <c r="H386" s="252"/>
      <c r="I386" s="252"/>
      <c r="J386" s="252"/>
      <c r="K386" s="252"/>
      <c r="L386" s="252"/>
      <c r="M386" s="252"/>
      <c r="N386" s="252"/>
      <c r="O386" s="252"/>
      <c r="P386" s="252"/>
      <c r="Q386" s="252"/>
      <c r="R386" s="252"/>
      <c r="S386" s="252"/>
      <c r="T386" s="252"/>
      <c r="U386" s="252"/>
      <c r="V386" s="252"/>
      <c r="W386" s="252"/>
      <c r="X386" s="252"/>
      <c r="Y386" s="252"/>
      <c r="Z386" s="252"/>
    </row>
    <row r="387" spans="1:26" ht="20.25" customHeight="1" x14ac:dyDescent="0.25">
      <c r="A387" s="252"/>
      <c r="B387" s="252"/>
      <c r="C387" s="252"/>
      <c r="D387" s="252"/>
      <c r="E387" s="252"/>
      <c r="F387" s="252"/>
      <c r="G387" s="252"/>
      <c r="H387" s="252"/>
      <c r="I387" s="252"/>
      <c r="J387" s="252"/>
      <c r="K387" s="252"/>
      <c r="L387" s="252"/>
      <c r="M387" s="252"/>
      <c r="N387" s="252"/>
      <c r="O387" s="252"/>
      <c r="P387" s="252"/>
      <c r="Q387" s="252"/>
      <c r="R387" s="252"/>
      <c r="S387" s="252"/>
      <c r="T387" s="252"/>
      <c r="U387" s="252"/>
      <c r="V387" s="252"/>
      <c r="W387" s="252"/>
      <c r="X387" s="252"/>
      <c r="Y387" s="252"/>
      <c r="Z387" s="252"/>
    </row>
    <row r="388" spans="1:26" ht="20.25" customHeight="1" x14ac:dyDescent="0.25">
      <c r="A388" s="252"/>
      <c r="B388" s="252"/>
      <c r="C388" s="252"/>
      <c r="D388" s="252"/>
      <c r="E388" s="252"/>
      <c r="F388" s="252"/>
      <c r="G388" s="252"/>
      <c r="H388" s="252"/>
      <c r="I388" s="252"/>
      <c r="J388" s="252"/>
      <c r="K388" s="252"/>
      <c r="L388" s="252"/>
      <c r="M388" s="252"/>
      <c r="N388" s="252"/>
      <c r="O388" s="252"/>
      <c r="P388" s="252"/>
      <c r="Q388" s="252"/>
      <c r="R388" s="252"/>
      <c r="S388" s="252"/>
      <c r="T388" s="252"/>
      <c r="U388" s="252"/>
      <c r="V388" s="252"/>
      <c r="W388" s="252"/>
      <c r="X388" s="252"/>
      <c r="Y388" s="252"/>
      <c r="Z388" s="252"/>
    </row>
    <row r="389" spans="1:26" ht="20.25" customHeight="1" x14ac:dyDescent="0.25">
      <c r="A389" s="252"/>
      <c r="B389" s="252"/>
      <c r="C389" s="252"/>
      <c r="D389" s="252"/>
      <c r="E389" s="252"/>
      <c r="F389" s="252"/>
      <c r="G389" s="252"/>
      <c r="H389" s="252"/>
      <c r="I389" s="252"/>
      <c r="J389" s="252"/>
      <c r="K389" s="252"/>
      <c r="L389" s="252"/>
      <c r="M389" s="252"/>
      <c r="N389" s="252"/>
      <c r="O389" s="252"/>
      <c r="P389" s="252"/>
      <c r="Q389" s="252"/>
      <c r="R389" s="252"/>
      <c r="S389" s="252"/>
      <c r="T389" s="252"/>
      <c r="U389" s="252"/>
      <c r="V389" s="252"/>
      <c r="W389" s="252"/>
      <c r="X389" s="252"/>
      <c r="Y389" s="252"/>
      <c r="Z389" s="252"/>
    </row>
    <row r="390" spans="1:26" ht="20.25" customHeight="1" x14ac:dyDescent="0.25">
      <c r="A390" s="252"/>
      <c r="B390" s="252"/>
      <c r="C390" s="252"/>
      <c r="D390" s="252"/>
      <c r="E390" s="252"/>
      <c r="F390" s="252"/>
      <c r="G390" s="252"/>
      <c r="H390" s="252"/>
      <c r="I390" s="252"/>
      <c r="J390" s="252"/>
      <c r="K390" s="252"/>
      <c r="L390" s="252"/>
      <c r="M390" s="252"/>
      <c r="N390" s="252"/>
      <c r="O390" s="252"/>
      <c r="P390" s="252"/>
      <c r="Q390" s="252"/>
      <c r="R390" s="252"/>
      <c r="S390" s="252"/>
      <c r="T390" s="252"/>
      <c r="U390" s="252"/>
      <c r="V390" s="252"/>
      <c r="W390" s="252"/>
      <c r="X390" s="252"/>
      <c r="Y390" s="252"/>
      <c r="Z390" s="252"/>
    </row>
    <row r="391" spans="1:26" ht="20.25" customHeight="1" x14ac:dyDescent="0.25">
      <c r="A391" s="252"/>
      <c r="B391" s="252"/>
      <c r="C391" s="252"/>
      <c r="D391" s="252"/>
      <c r="E391" s="252"/>
      <c r="F391" s="252"/>
      <c r="G391" s="252"/>
      <c r="H391" s="252"/>
      <c r="I391" s="252"/>
      <c r="J391" s="252"/>
      <c r="K391" s="252"/>
      <c r="L391" s="252"/>
      <c r="M391" s="252"/>
      <c r="N391" s="252"/>
      <c r="O391" s="252"/>
      <c r="P391" s="252"/>
      <c r="Q391" s="252"/>
      <c r="R391" s="252"/>
      <c r="S391" s="252"/>
      <c r="T391" s="252"/>
      <c r="U391" s="252"/>
      <c r="V391" s="252"/>
      <c r="W391" s="252"/>
      <c r="X391" s="252"/>
      <c r="Y391" s="252"/>
      <c r="Z391" s="252"/>
    </row>
    <row r="392" spans="1:26" ht="20.25" customHeight="1" x14ac:dyDescent="0.25">
      <c r="A392" s="252"/>
      <c r="B392" s="252"/>
      <c r="C392" s="252"/>
      <c r="D392" s="252"/>
      <c r="E392" s="252"/>
      <c r="F392" s="252"/>
      <c r="G392" s="252"/>
      <c r="H392" s="252"/>
      <c r="I392" s="252"/>
      <c r="J392" s="252"/>
      <c r="K392" s="252"/>
      <c r="L392" s="252"/>
      <c r="M392" s="252"/>
      <c r="N392" s="252"/>
      <c r="O392" s="252"/>
      <c r="P392" s="252"/>
      <c r="Q392" s="252"/>
      <c r="R392" s="252"/>
      <c r="S392" s="252"/>
      <c r="T392" s="252"/>
      <c r="U392" s="252"/>
      <c r="V392" s="252"/>
      <c r="W392" s="252"/>
      <c r="X392" s="252"/>
      <c r="Y392" s="252"/>
      <c r="Z392" s="252"/>
    </row>
    <row r="393" spans="1:26" ht="20.25" customHeight="1" x14ac:dyDescent="0.25">
      <c r="A393" s="252"/>
      <c r="B393" s="252"/>
      <c r="C393" s="252"/>
      <c r="D393" s="252"/>
      <c r="E393" s="252"/>
      <c r="F393" s="252"/>
      <c r="G393" s="252"/>
      <c r="H393" s="252"/>
      <c r="I393" s="252"/>
      <c r="J393" s="252"/>
      <c r="K393" s="252"/>
      <c r="L393" s="252"/>
      <c r="M393" s="252"/>
      <c r="N393" s="252"/>
      <c r="O393" s="252"/>
      <c r="P393" s="252"/>
      <c r="Q393" s="252"/>
      <c r="R393" s="252"/>
      <c r="S393" s="252"/>
      <c r="T393" s="252"/>
      <c r="U393" s="252"/>
      <c r="V393" s="252"/>
      <c r="W393" s="252"/>
      <c r="X393" s="252"/>
      <c r="Y393" s="252"/>
      <c r="Z393" s="252"/>
    </row>
    <row r="394" spans="1:26" ht="20.25" customHeight="1" x14ac:dyDescent="0.25">
      <c r="A394" s="252"/>
      <c r="B394" s="252"/>
      <c r="C394" s="252"/>
      <c r="D394" s="252"/>
      <c r="E394" s="252"/>
      <c r="F394" s="252"/>
      <c r="G394" s="252"/>
      <c r="H394" s="252"/>
      <c r="I394" s="252"/>
      <c r="J394" s="252"/>
      <c r="K394" s="252"/>
      <c r="L394" s="252"/>
      <c r="M394" s="252"/>
      <c r="N394" s="252"/>
      <c r="O394" s="252"/>
      <c r="P394" s="252"/>
      <c r="Q394" s="252"/>
      <c r="R394" s="252"/>
      <c r="S394" s="252"/>
      <c r="T394" s="252"/>
      <c r="U394" s="252"/>
      <c r="V394" s="252"/>
      <c r="W394" s="252"/>
      <c r="X394" s="252"/>
      <c r="Y394" s="252"/>
      <c r="Z394" s="252"/>
    </row>
    <row r="395" spans="1:26" ht="20.25" customHeight="1" x14ac:dyDescent="0.25">
      <c r="A395" s="252"/>
      <c r="B395" s="252"/>
      <c r="C395" s="252"/>
      <c r="D395" s="252"/>
      <c r="E395" s="252"/>
      <c r="F395" s="252"/>
      <c r="G395" s="252"/>
      <c r="H395" s="252"/>
      <c r="I395" s="252"/>
      <c r="J395" s="252"/>
      <c r="K395" s="252"/>
      <c r="L395" s="252"/>
      <c r="M395" s="252"/>
      <c r="N395" s="252"/>
      <c r="O395" s="252"/>
      <c r="P395" s="252"/>
      <c r="Q395" s="252"/>
      <c r="R395" s="252"/>
      <c r="S395" s="252"/>
      <c r="T395" s="252"/>
      <c r="U395" s="252"/>
      <c r="V395" s="252"/>
      <c r="W395" s="252"/>
      <c r="X395" s="252"/>
      <c r="Y395" s="252"/>
      <c r="Z395" s="252"/>
    </row>
    <row r="396" spans="1:26" ht="20.25" customHeight="1" x14ac:dyDescent="0.25">
      <c r="A396" s="252"/>
      <c r="B396" s="252"/>
      <c r="C396" s="252"/>
      <c r="D396" s="252"/>
      <c r="E396" s="252"/>
      <c r="F396" s="252"/>
      <c r="G396" s="252"/>
      <c r="H396" s="252"/>
      <c r="I396" s="252"/>
      <c r="J396" s="252"/>
      <c r="K396" s="252"/>
      <c r="L396" s="252"/>
      <c r="M396" s="252"/>
      <c r="N396" s="252"/>
      <c r="O396" s="252"/>
      <c r="P396" s="252"/>
      <c r="Q396" s="252"/>
      <c r="R396" s="252"/>
      <c r="S396" s="252"/>
      <c r="T396" s="252"/>
      <c r="U396" s="252"/>
      <c r="V396" s="252"/>
      <c r="W396" s="252"/>
      <c r="X396" s="252"/>
      <c r="Y396" s="252"/>
      <c r="Z396" s="252"/>
    </row>
    <row r="397" spans="1:26" ht="20.25" customHeight="1" x14ac:dyDescent="0.25">
      <c r="A397" s="252"/>
      <c r="B397" s="252"/>
      <c r="C397" s="252"/>
      <c r="D397" s="252"/>
      <c r="E397" s="252"/>
      <c r="F397" s="252"/>
      <c r="G397" s="252"/>
      <c r="H397" s="252"/>
      <c r="I397" s="252"/>
      <c r="J397" s="252"/>
      <c r="K397" s="252"/>
      <c r="L397" s="252"/>
      <c r="M397" s="252"/>
      <c r="N397" s="252"/>
      <c r="O397" s="252"/>
      <c r="P397" s="252"/>
      <c r="Q397" s="252"/>
      <c r="R397" s="252"/>
      <c r="S397" s="252"/>
      <c r="T397" s="252"/>
      <c r="U397" s="252"/>
      <c r="V397" s="252"/>
      <c r="W397" s="252"/>
      <c r="X397" s="252"/>
      <c r="Y397" s="252"/>
      <c r="Z397" s="252"/>
    </row>
    <row r="398" spans="1:26" ht="20.25" customHeight="1" x14ac:dyDescent="0.25">
      <c r="A398" s="252"/>
      <c r="B398" s="252"/>
      <c r="C398" s="252"/>
      <c r="D398" s="252"/>
      <c r="E398" s="252"/>
      <c r="F398" s="252"/>
      <c r="G398" s="252"/>
      <c r="H398" s="252"/>
      <c r="I398" s="252"/>
      <c r="J398" s="252"/>
      <c r="K398" s="252"/>
      <c r="L398" s="252"/>
      <c r="M398" s="252"/>
      <c r="N398" s="252"/>
      <c r="O398" s="252"/>
      <c r="P398" s="252"/>
      <c r="Q398" s="252"/>
      <c r="R398" s="252"/>
      <c r="S398" s="252"/>
      <c r="T398" s="252"/>
      <c r="U398" s="252"/>
      <c r="V398" s="252"/>
      <c r="W398" s="252"/>
      <c r="X398" s="252"/>
      <c r="Y398" s="252"/>
      <c r="Z398" s="252"/>
    </row>
    <row r="399" spans="1:26" ht="20.25" customHeight="1" x14ac:dyDescent="0.25">
      <c r="A399" s="252"/>
      <c r="B399" s="252"/>
      <c r="C399" s="252"/>
      <c r="D399" s="252"/>
      <c r="E399" s="252"/>
      <c r="F399" s="252"/>
      <c r="G399" s="252"/>
      <c r="H399" s="252"/>
      <c r="I399" s="252"/>
      <c r="J399" s="252"/>
      <c r="K399" s="252"/>
      <c r="L399" s="252"/>
      <c r="M399" s="252"/>
      <c r="N399" s="252"/>
      <c r="O399" s="252"/>
      <c r="P399" s="252"/>
      <c r="Q399" s="252"/>
      <c r="R399" s="252"/>
      <c r="S399" s="252"/>
      <c r="T399" s="252"/>
      <c r="U399" s="252"/>
      <c r="V399" s="252"/>
      <c r="W399" s="252"/>
      <c r="X399" s="252"/>
      <c r="Y399" s="252"/>
      <c r="Z399" s="252"/>
    </row>
    <row r="400" spans="1:26" ht="20.25" customHeight="1" x14ac:dyDescent="0.25">
      <c r="A400" s="252"/>
      <c r="B400" s="252"/>
      <c r="C400" s="252"/>
      <c r="D400" s="252"/>
      <c r="E400" s="252"/>
      <c r="F400" s="252"/>
      <c r="G400" s="252"/>
      <c r="H400" s="252"/>
      <c r="I400" s="252"/>
      <c r="J400" s="252"/>
      <c r="K400" s="252"/>
      <c r="L400" s="252"/>
      <c r="M400" s="252"/>
      <c r="N400" s="252"/>
      <c r="O400" s="252"/>
      <c r="P400" s="252"/>
      <c r="Q400" s="252"/>
      <c r="R400" s="252"/>
      <c r="S400" s="252"/>
      <c r="T400" s="252"/>
      <c r="U400" s="252"/>
      <c r="V400" s="252"/>
      <c r="W400" s="252"/>
      <c r="X400" s="252"/>
      <c r="Y400" s="252"/>
      <c r="Z400" s="252"/>
    </row>
    <row r="401" spans="1:26" ht="20.25" customHeight="1" x14ac:dyDescent="0.25">
      <c r="A401" s="252"/>
      <c r="B401" s="252"/>
      <c r="C401" s="252"/>
      <c r="D401" s="252"/>
      <c r="E401" s="252"/>
      <c r="F401" s="252"/>
      <c r="G401" s="252"/>
      <c r="H401" s="252"/>
      <c r="I401" s="252"/>
      <c r="J401" s="252"/>
      <c r="K401" s="252"/>
      <c r="L401" s="252"/>
      <c r="M401" s="252"/>
      <c r="N401" s="252"/>
      <c r="O401" s="252"/>
      <c r="P401" s="252"/>
      <c r="Q401" s="252"/>
      <c r="R401" s="252"/>
      <c r="S401" s="252"/>
      <c r="T401" s="252"/>
      <c r="U401" s="252"/>
      <c r="V401" s="252"/>
      <c r="W401" s="252"/>
      <c r="X401" s="252"/>
      <c r="Y401" s="252"/>
      <c r="Z401" s="252"/>
    </row>
    <row r="402" spans="1:26" ht="20.25" customHeight="1" x14ac:dyDescent="0.25">
      <c r="A402" s="252"/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  <c r="O402" s="252"/>
      <c r="P402" s="252"/>
      <c r="Q402" s="252"/>
      <c r="R402" s="252"/>
      <c r="S402" s="252"/>
      <c r="T402" s="252"/>
      <c r="U402" s="252"/>
      <c r="V402" s="252"/>
      <c r="W402" s="252"/>
      <c r="X402" s="252"/>
      <c r="Y402" s="252"/>
      <c r="Z402" s="252"/>
    </row>
    <row r="403" spans="1:26" ht="20.25" customHeight="1" x14ac:dyDescent="0.25">
      <c r="A403" s="252"/>
      <c r="B403" s="252"/>
      <c r="C403" s="252"/>
      <c r="D403" s="252"/>
      <c r="E403" s="252"/>
      <c r="F403" s="252"/>
      <c r="G403" s="252"/>
      <c r="H403" s="252"/>
      <c r="I403" s="252"/>
      <c r="J403" s="252"/>
      <c r="K403" s="252"/>
      <c r="L403" s="252"/>
      <c r="M403" s="252"/>
      <c r="N403" s="252"/>
      <c r="O403" s="252"/>
      <c r="P403" s="252"/>
      <c r="Q403" s="252"/>
      <c r="R403" s="252"/>
      <c r="S403" s="252"/>
      <c r="T403" s="252"/>
      <c r="U403" s="252"/>
      <c r="V403" s="252"/>
      <c r="W403" s="252"/>
      <c r="X403" s="252"/>
      <c r="Y403" s="252"/>
      <c r="Z403" s="252"/>
    </row>
    <row r="404" spans="1:26" ht="20.25" customHeight="1" x14ac:dyDescent="0.25">
      <c r="A404" s="252"/>
      <c r="B404" s="252"/>
      <c r="C404" s="252"/>
      <c r="D404" s="252"/>
      <c r="E404" s="252"/>
      <c r="F404" s="252"/>
      <c r="G404" s="252"/>
      <c r="H404" s="252"/>
      <c r="I404" s="252"/>
      <c r="J404" s="252"/>
      <c r="K404" s="252"/>
      <c r="L404" s="252"/>
      <c r="M404" s="252"/>
      <c r="N404" s="252"/>
      <c r="O404" s="252"/>
      <c r="P404" s="252"/>
      <c r="Q404" s="252"/>
      <c r="R404" s="252"/>
      <c r="S404" s="252"/>
      <c r="T404" s="252"/>
      <c r="U404" s="252"/>
      <c r="V404" s="252"/>
      <c r="W404" s="252"/>
      <c r="X404" s="252"/>
      <c r="Y404" s="252"/>
      <c r="Z404" s="252"/>
    </row>
    <row r="405" spans="1:26" ht="20.25" customHeight="1" x14ac:dyDescent="0.25">
      <c r="A405" s="252"/>
      <c r="B405" s="252"/>
      <c r="C405" s="252"/>
      <c r="D405" s="252"/>
      <c r="E405" s="252"/>
      <c r="F405" s="252"/>
      <c r="G405" s="252"/>
      <c r="H405" s="252"/>
      <c r="I405" s="252"/>
      <c r="J405" s="252"/>
      <c r="K405" s="252"/>
      <c r="L405" s="252"/>
      <c r="M405" s="252"/>
      <c r="N405" s="252"/>
      <c r="O405" s="252"/>
      <c r="P405" s="252"/>
      <c r="Q405" s="252"/>
      <c r="R405" s="252"/>
      <c r="S405" s="252"/>
      <c r="T405" s="252"/>
      <c r="U405" s="252"/>
      <c r="V405" s="252"/>
      <c r="W405" s="252"/>
      <c r="X405" s="252"/>
      <c r="Y405" s="252"/>
      <c r="Z405" s="252"/>
    </row>
    <row r="406" spans="1:26" ht="20.25" customHeight="1" x14ac:dyDescent="0.25">
      <c r="A406" s="252"/>
      <c r="B406" s="252"/>
      <c r="C406" s="252"/>
      <c r="D406" s="252"/>
      <c r="E406" s="252"/>
      <c r="F406" s="252"/>
      <c r="G406" s="252"/>
      <c r="H406" s="252"/>
      <c r="I406" s="252"/>
      <c r="J406" s="252"/>
      <c r="K406" s="252"/>
      <c r="L406" s="252"/>
      <c r="M406" s="252"/>
      <c r="N406" s="252"/>
      <c r="O406" s="252"/>
      <c r="P406" s="252"/>
      <c r="Q406" s="252"/>
      <c r="R406" s="252"/>
      <c r="S406" s="252"/>
      <c r="T406" s="252"/>
      <c r="U406" s="252"/>
      <c r="V406" s="252"/>
      <c r="W406" s="252"/>
      <c r="X406" s="252"/>
      <c r="Y406" s="252"/>
      <c r="Z406" s="252"/>
    </row>
    <row r="407" spans="1:26" ht="20.25" customHeight="1" x14ac:dyDescent="0.25">
      <c r="A407" s="252"/>
      <c r="B407" s="252"/>
      <c r="C407" s="252"/>
      <c r="D407" s="252"/>
      <c r="E407" s="252"/>
      <c r="F407" s="252"/>
      <c r="G407" s="252"/>
      <c r="H407" s="252"/>
      <c r="I407" s="252"/>
      <c r="J407" s="252"/>
      <c r="K407" s="252"/>
      <c r="L407" s="252"/>
      <c r="M407" s="252"/>
      <c r="N407" s="252"/>
      <c r="O407" s="252"/>
      <c r="P407" s="252"/>
      <c r="Q407" s="252"/>
      <c r="R407" s="252"/>
      <c r="S407" s="252"/>
      <c r="T407" s="252"/>
      <c r="U407" s="252"/>
      <c r="V407" s="252"/>
      <c r="W407" s="252"/>
      <c r="X407" s="252"/>
      <c r="Y407" s="252"/>
      <c r="Z407" s="252"/>
    </row>
    <row r="408" spans="1:26" ht="20.25" customHeight="1" x14ac:dyDescent="0.25">
      <c r="A408" s="252"/>
      <c r="B408" s="252"/>
      <c r="C408" s="252"/>
      <c r="D408" s="252"/>
      <c r="E408" s="252"/>
      <c r="F408" s="252"/>
      <c r="G408" s="252"/>
      <c r="H408" s="252"/>
      <c r="I408" s="252"/>
      <c r="J408" s="252"/>
      <c r="K408" s="252"/>
      <c r="L408" s="252"/>
      <c r="M408" s="252"/>
      <c r="N408" s="252"/>
      <c r="O408" s="252"/>
      <c r="P408" s="252"/>
      <c r="Q408" s="252"/>
      <c r="R408" s="252"/>
      <c r="S408" s="252"/>
      <c r="T408" s="252"/>
      <c r="U408" s="252"/>
      <c r="V408" s="252"/>
      <c r="W408" s="252"/>
      <c r="X408" s="252"/>
      <c r="Y408" s="252"/>
      <c r="Z408" s="252"/>
    </row>
    <row r="409" spans="1:26" ht="20.25" customHeight="1" x14ac:dyDescent="0.25">
      <c r="A409" s="252"/>
      <c r="B409" s="252"/>
      <c r="C409" s="252"/>
      <c r="D409" s="252"/>
      <c r="E409" s="252"/>
      <c r="F409" s="252"/>
      <c r="G409" s="252"/>
      <c r="H409" s="252"/>
      <c r="I409" s="252"/>
      <c r="J409" s="252"/>
      <c r="K409" s="252"/>
      <c r="L409" s="252"/>
      <c r="M409" s="252"/>
      <c r="N409" s="252"/>
      <c r="O409" s="252"/>
      <c r="P409" s="252"/>
      <c r="Q409" s="252"/>
      <c r="R409" s="252"/>
      <c r="S409" s="252"/>
      <c r="T409" s="252"/>
      <c r="U409" s="252"/>
      <c r="V409" s="252"/>
      <c r="W409" s="252"/>
      <c r="X409" s="252"/>
      <c r="Y409" s="252"/>
      <c r="Z409" s="252"/>
    </row>
    <row r="410" spans="1:26" ht="20.25" customHeight="1" x14ac:dyDescent="0.25">
      <c r="A410" s="252"/>
      <c r="B410" s="252"/>
      <c r="C410" s="252"/>
      <c r="D410" s="252"/>
      <c r="E410" s="252"/>
      <c r="F410" s="252"/>
      <c r="G410" s="252"/>
      <c r="H410" s="252"/>
      <c r="I410" s="252"/>
      <c r="J410" s="252"/>
      <c r="K410" s="252"/>
      <c r="L410" s="252"/>
      <c r="M410" s="252"/>
      <c r="N410" s="252"/>
      <c r="O410" s="252"/>
      <c r="P410" s="252"/>
      <c r="Q410" s="252"/>
      <c r="R410" s="252"/>
      <c r="S410" s="252"/>
      <c r="T410" s="252"/>
      <c r="U410" s="252"/>
      <c r="V410" s="252"/>
      <c r="W410" s="252"/>
      <c r="X410" s="252"/>
      <c r="Y410" s="252"/>
      <c r="Z410" s="252"/>
    </row>
    <row r="411" spans="1:26" ht="20.25" customHeight="1" x14ac:dyDescent="0.25">
      <c r="A411" s="252"/>
      <c r="B411" s="252"/>
      <c r="C411" s="252"/>
      <c r="D411" s="252"/>
      <c r="E411" s="252"/>
      <c r="F411" s="252"/>
      <c r="G411" s="252"/>
      <c r="H411" s="252"/>
      <c r="I411" s="252"/>
      <c r="J411" s="252"/>
      <c r="K411" s="252"/>
      <c r="L411" s="252"/>
      <c r="M411" s="252"/>
      <c r="N411" s="252"/>
      <c r="O411" s="252"/>
      <c r="P411" s="252"/>
      <c r="Q411" s="252"/>
      <c r="R411" s="252"/>
      <c r="S411" s="252"/>
      <c r="T411" s="252"/>
      <c r="U411" s="252"/>
      <c r="V411" s="252"/>
      <c r="W411" s="252"/>
      <c r="X411" s="252"/>
      <c r="Y411" s="252"/>
      <c r="Z411" s="252"/>
    </row>
    <row r="412" spans="1:26" ht="20.25" customHeight="1" x14ac:dyDescent="0.25">
      <c r="A412" s="252"/>
      <c r="B412" s="252"/>
      <c r="C412" s="252"/>
      <c r="D412" s="252"/>
      <c r="E412" s="252"/>
      <c r="F412" s="252"/>
      <c r="G412" s="252"/>
      <c r="H412" s="252"/>
      <c r="I412" s="252"/>
      <c r="J412" s="252"/>
      <c r="K412" s="252"/>
      <c r="L412" s="252"/>
      <c r="M412" s="252"/>
      <c r="N412" s="252"/>
      <c r="O412" s="252"/>
      <c r="P412" s="252"/>
      <c r="Q412" s="252"/>
      <c r="R412" s="252"/>
      <c r="S412" s="252"/>
      <c r="T412" s="252"/>
      <c r="U412" s="252"/>
      <c r="V412" s="252"/>
      <c r="W412" s="252"/>
      <c r="X412" s="252"/>
      <c r="Y412" s="252"/>
      <c r="Z412" s="252"/>
    </row>
    <row r="413" spans="1:26" ht="20.25" customHeight="1" x14ac:dyDescent="0.25">
      <c r="A413" s="252"/>
      <c r="B413" s="252"/>
      <c r="C413" s="252"/>
      <c r="D413" s="252"/>
      <c r="E413" s="252"/>
      <c r="F413" s="252"/>
      <c r="G413" s="252"/>
      <c r="H413" s="252"/>
      <c r="I413" s="252"/>
      <c r="J413" s="252"/>
      <c r="K413" s="252"/>
      <c r="L413" s="252"/>
      <c r="M413" s="252"/>
      <c r="N413" s="252"/>
      <c r="O413" s="252"/>
      <c r="P413" s="252"/>
      <c r="Q413" s="252"/>
      <c r="R413" s="252"/>
      <c r="S413" s="252"/>
      <c r="T413" s="252"/>
      <c r="U413" s="252"/>
      <c r="V413" s="252"/>
      <c r="W413" s="252"/>
      <c r="X413" s="252"/>
      <c r="Y413" s="252"/>
      <c r="Z413" s="252"/>
    </row>
    <row r="414" spans="1:26" ht="20.25" customHeight="1" x14ac:dyDescent="0.25">
      <c r="A414" s="252"/>
      <c r="B414" s="252"/>
      <c r="C414" s="252"/>
      <c r="D414" s="252"/>
      <c r="E414" s="252"/>
      <c r="F414" s="252"/>
      <c r="G414" s="252"/>
      <c r="H414" s="252"/>
      <c r="I414" s="252"/>
      <c r="J414" s="252"/>
      <c r="K414" s="252"/>
      <c r="L414" s="252"/>
      <c r="M414" s="252"/>
      <c r="N414" s="252"/>
      <c r="O414" s="252"/>
      <c r="P414" s="252"/>
      <c r="Q414" s="252"/>
      <c r="R414" s="252"/>
      <c r="S414" s="252"/>
      <c r="T414" s="252"/>
      <c r="U414" s="252"/>
      <c r="V414" s="252"/>
      <c r="W414" s="252"/>
      <c r="X414" s="252"/>
      <c r="Y414" s="252"/>
      <c r="Z414" s="252"/>
    </row>
    <row r="415" spans="1:26" ht="20.25" customHeight="1" x14ac:dyDescent="0.25">
      <c r="A415" s="252"/>
      <c r="B415" s="252"/>
      <c r="C415" s="252"/>
      <c r="D415" s="252"/>
      <c r="E415" s="252"/>
      <c r="F415" s="252"/>
      <c r="G415" s="252"/>
      <c r="H415" s="252"/>
      <c r="I415" s="252"/>
      <c r="J415" s="252"/>
      <c r="K415" s="252"/>
      <c r="L415" s="252"/>
      <c r="M415" s="252"/>
      <c r="N415" s="252"/>
      <c r="O415" s="252"/>
      <c r="P415" s="252"/>
      <c r="Q415" s="252"/>
      <c r="R415" s="252"/>
      <c r="S415" s="252"/>
      <c r="T415" s="252"/>
      <c r="U415" s="252"/>
      <c r="V415" s="252"/>
      <c r="W415" s="252"/>
      <c r="X415" s="252"/>
      <c r="Y415" s="252"/>
      <c r="Z415" s="252"/>
    </row>
    <row r="416" spans="1:26" ht="20.25" customHeight="1" x14ac:dyDescent="0.25">
      <c r="A416" s="252"/>
      <c r="B416" s="252"/>
      <c r="C416" s="252"/>
      <c r="D416" s="252"/>
      <c r="E416" s="252"/>
      <c r="F416" s="252"/>
      <c r="G416" s="252"/>
      <c r="H416" s="252"/>
      <c r="I416" s="252"/>
      <c r="J416" s="252"/>
      <c r="K416" s="252"/>
      <c r="L416" s="252"/>
      <c r="M416" s="252"/>
      <c r="N416" s="252"/>
      <c r="O416" s="252"/>
      <c r="P416" s="252"/>
      <c r="Q416" s="252"/>
      <c r="R416" s="252"/>
      <c r="S416" s="252"/>
      <c r="T416" s="252"/>
      <c r="U416" s="252"/>
      <c r="V416" s="252"/>
      <c r="W416" s="252"/>
      <c r="X416" s="252"/>
      <c r="Y416" s="252"/>
      <c r="Z416" s="252"/>
    </row>
    <row r="417" spans="1:26" ht="20.25" customHeight="1" x14ac:dyDescent="0.25">
      <c r="A417" s="252"/>
      <c r="B417" s="252"/>
      <c r="C417" s="252"/>
      <c r="D417" s="252"/>
      <c r="E417" s="252"/>
      <c r="F417" s="252"/>
      <c r="G417" s="252"/>
      <c r="H417" s="252"/>
      <c r="I417" s="252"/>
      <c r="J417" s="252"/>
      <c r="K417" s="252"/>
      <c r="L417" s="252"/>
      <c r="M417" s="252"/>
      <c r="N417" s="252"/>
      <c r="O417" s="252"/>
      <c r="P417" s="252"/>
      <c r="Q417" s="252"/>
      <c r="R417" s="252"/>
      <c r="S417" s="252"/>
      <c r="T417" s="252"/>
      <c r="U417" s="252"/>
      <c r="V417" s="252"/>
      <c r="W417" s="252"/>
      <c r="X417" s="252"/>
      <c r="Y417" s="252"/>
      <c r="Z417" s="252"/>
    </row>
    <row r="418" spans="1:26" ht="20.25" customHeight="1" x14ac:dyDescent="0.25">
      <c r="A418" s="252"/>
      <c r="B418" s="252"/>
      <c r="C418" s="252"/>
      <c r="D418" s="252"/>
      <c r="E418" s="252"/>
      <c r="F418" s="252"/>
      <c r="G418" s="252"/>
      <c r="H418" s="252"/>
      <c r="I418" s="252"/>
      <c r="J418" s="252"/>
      <c r="K418" s="252"/>
      <c r="L418" s="252"/>
      <c r="M418" s="252"/>
      <c r="N418" s="252"/>
      <c r="O418" s="252"/>
      <c r="P418" s="252"/>
      <c r="Q418" s="252"/>
      <c r="R418" s="252"/>
      <c r="S418" s="252"/>
      <c r="T418" s="252"/>
      <c r="U418" s="252"/>
      <c r="V418" s="252"/>
      <c r="W418" s="252"/>
      <c r="X418" s="252"/>
      <c r="Y418" s="252"/>
      <c r="Z418" s="252"/>
    </row>
    <row r="419" spans="1:26" ht="20.25" customHeight="1" x14ac:dyDescent="0.25">
      <c r="A419" s="252"/>
      <c r="B419" s="252"/>
      <c r="C419" s="252"/>
      <c r="D419" s="252"/>
      <c r="E419" s="252"/>
      <c r="F419" s="252"/>
      <c r="G419" s="252"/>
      <c r="H419" s="252"/>
      <c r="I419" s="252"/>
      <c r="J419" s="252"/>
      <c r="K419" s="252"/>
      <c r="L419" s="252"/>
      <c r="M419" s="252"/>
      <c r="N419" s="252"/>
      <c r="O419" s="252"/>
      <c r="P419" s="252"/>
      <c r="Q419" s="252"/>
      <c r="R419" s="252"/>
      <c r="S419" s="252"/>
      <c r="T419" s="252"/>
      <c r="U419" s="252"/>
      <c r="V419" s="252"/>
      <c r="W419" s="252"/>
      <c r="X419" s="252"/>
      <c r="Y419" s="252"/>
      <c r="Z419" s="252"/>
    </row>
    <row r="420" spans="1:26" ht="20.25" customHeight="1" x14ac:dyDescent="0.25">
      <c r="A420" s="252"/>
      <c r="B420" s="252"/>
      <c r="C420" s="252"/>
      <c r="D420" s="252"/>
      <c r="E420" s="252"/>
      <c r="F420" s="252"/>
      <c r="G420" s="252"/>
      <c r="H420" s="252"/>
      <c r="I420" s="252"/>
      <c r="J420" s="252"/>
      <c r="K420" s="252"/>
      <c r="L420" s="252"/>
      <c r="M420" s="252"/>
      <c r="N420" s="252"/>
      <c r="O420" s="252"/>
      <c r="P420" s="252"/>
      <c r="Q420" s="252"/>
      <c r="R420" s="252"/>
      <c r="S420" s="252"/>
      <c r="T420" s="252"/>
      <c r="U420" s="252"/>
      <c r="V420" s="252"/>
      <c r="W420" s="252"/>
      <c r="X420" s="252"/>
      <c r="Y420" s="252"/>
      <c r="Z420" s="252"/>
    </row>
    <row r="421" spans="1:26" ht="20.25" customHeight="1" x14ac:dyDescent="0.25">
      <c r="A421" s="252"/>
      <c r="B421" s="252"/>
      <c r="C421" s="252"/>
      <c r="D421" s="252"/>
      <c r="E421" s="252"/>
      <c r="F421" s="252"/>
      <c r="G421" s="252"/>
      <c r="H421" s="252"/>
      <c r="I421" s="252"/>
      <c r="J421" s="252"/>
      <c r="K421" s="252"/>
      <c r="L421" s="252"/>
      <c r="M421" s="252"/>
      <c r="N421" s="252"/>
      <c r="O421" s="252"/>
      <c r="P421" s="252"/>
      <c r="Q421" s="252"/>
      <c r="R421" s="252"/>
      <c r="S421" s="252"/>
      <c r="T421" s="252"/>
      <c r="U421" s="252"/>
      <c r="V421" s="252"/>
      <c r="W421" s="252"/>
      <c r="X421" s="252"/>
      <c r="Y421" s="252"/>
      <c r="Z421" s="252"/>
    </row>
    <row r="422" spans="1:26" ht="20.25" customHeight="1" x14ac:dyDescent="0.25">
      <c r="A422" s="252"/>
      <c r="B422" s="252"/>
      <c r="C422" s="252"/>
      <c r="D422" s="252"/>
      <c r="E422" s="252"/>
      <c r="F422" s="252"/>
      <c r="G422" s="252"/>
      <c r="H422" s="252"/>
      <c r="I422" s="252"/>
      <c r="J422" s="252"/>
      <c r="K422" s="252"/>
      <c r="L422" s="252"/>
      <c r="M422" s="252"/>
      <c r="N422" s="252"/>
      <c r="O422" s="252"/>
      <c r="P422" s="252"/>
      <c r="Q422" s="252"/>
      <c r="R422" s="252"/>
      <c r="S422" s="252"/>
      <c r="T422" s="252"/>
      <c r="U422" s="252"/>
      <c r="V422" s="252"/>
      <c r="W422" s="252"/>
      <c r="X422" s="252"/>
      <c r="Y422" s="252"/>
      <c r="Z422" s="252"/>
    </row>
    <row r="423" spans="1:26" ht="20.25" customHeight="1" x14ac:dyDescent="0.25">
      <c r="A423" s="252"/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  <c r="O423" s="252"/>
      <c r="P423" s="252"/>
      <c r="Q423" s="252"/>
      <c r="R423" s="252"/>
      <c r="S423" s="252"/>
      <c r="T423" s="252"/>
      <c r="U423" s="252"/>
      <c r="V423" s="252"/>
      <c r="W423" s="252"/>
      <c r="X423" s="252"/>
      <c r="Y423" s="252"/>
      <c r="Z423" s="252"/>
    </row>
    <row r="424" spans="1:26" ht="20.25" customHeight="1" x14ac:dyDescent="0.25">
      <c r="A424" s="252"/>
      <c r="B424" s="252"/>
      <c r="C424" s="252"/>
      <c r="D424" s="252"/>
      <c r="E424" s="252"/>
      <c r="F424" s="252"/>
      <c r="G424" s="252"/>
      <c r="H424" s="252"/>
      <c r="I424" s="252"/>
      <c r="J424" s="252"/>
      <c r="K424" s="252"/>
      <c r="L424" s="252"/>
      <c r="M424" s="252"/>
      <c r="N424" s="252"/>
      <c r="O424" s="252"/>
      <c r="P424" s="252"/>
      <c r="Q424" s="252"/>
      <c r="R424" s="252"/>
      <c r="S424" s="252"/>
      <c r="T424" s="252"/>
      <c r="U424" s="252"/>
      <c r="V424" s="252"/>
      <c r="W424" s="252"/>
      <c r="X424" s="252"/>
      <c r="Y424" s="252"/>
      <c r="Z424" s="252"/>
    </row>
    <row r="425" spans="1:26" ht="20.25" customHeight="1" x14ac:dyDescent="0.25">
      <c r="A425" s="252"/>
      <c r="B425" s="252"/>
      <c r="C425" s="252"/>
      <c r="D425" s="252"/>
      <c r="E425" s="252"/>
      <c r="F425" s="252"/>
      <c r="G425" s="252"/>
      <c r="H425" s="252"/>
      <c r="I425" s="252"/>
      <c r="J425" s="252"/>
      <c r="K425" s="252"/>
      <c r="L425" s="252"/>
      <c r="M425" s="252"/>
      <c r="N425" s="252"/>
      <c r="O425" s="252"/>
      <c r="P425" s="252"/>
      <c r="Q425" s="252"/>
      <c r="R425" s="252"/>
      <c r="S425" s="252"/>
      <c r="T425" s="252"/>
      <c r="U425" s="252"/>
      <c r="V425" s="252"/>
      <c r="W425" s="252"/>
      <c r="X425" s="252"/>
      <c r="Y425" s="252"/>
      <c r="Z425" s="252"/>
    </row>
    <row r="426" spans="1:26" ht="20.25" customHeight="1" x14ac:dyDescent="0.25">
      <c r="A426" s="252"/>
      <c r="B426" s="252"/>
      <c r="C426" s="252"/>
      <c r="D426" s="252"/>
      <c r="E426" s="252"/>
      <c r="F426" s="252"/>
      <c r="G426" s="252"/>
      <c r="H426" s="252"/>
      <c r="I426" s="252"/>
      <c r="J426" s="252"/>
      <c r="K426" s="252"/>
      <c r="L426" s="252"/>
      <c r="M426" s="252"/>
      <c r="N426" s="252"/>
      <c r="O426" s="252"/>
      <c r="P426" s="252"/>
      <c r="Q426" s="252"/>
      <c r="R426" s="252"/>
      <c r="S426" s="252"/>
      <c r="T426" s="252"/>
      <c r="U426" s="252"/>
      <c r="V426" s="252"/>
      <c r="W426" s="252"/>
      <c r="X426" s="252"/>
      <c r="Y426" s="252"/>
      <c r="Z426" s="252"/>
    </row>
    <row r="427" spans="1:26" ht="20.25" customHeight="1" x14ac:dyDescent="0.25">
      <c r="A427" s="252"/>
      <c r="B427" s="252"/>
      <c r="C427" s="252"/>
      <c r="D427" s="252"/>
      <c r="E427" s="252"/>
      <c r="F427" s="252"/>
      <c r="G427" s="252"/>
      <c r="H427" s="252"/>
      <c r="I427" s="252"/>
      <c r="J427" s="252"/>
      <c r="K427" s="252"/>
      <c r="L427" s="252"/>
      <c r="M427" s="252"/>
      <c r="N427" s="252"/>
      <c r="O427" s="252"/>
      <c r="P427" s="252"/>
      <c r="Q427" s="252"/>
      <c r="R427" s="252"/>
      <c r="S427" s="252"/>
      <c r="T427" s="252"/>
      <c r="U427" s="252"/>
      <c r="V427" s="252"/>
      <c r="W427" s="252"/>
      <c r="X427" s="252"/>
      <c r="Y427" s="252"/>
      <c r="Z427" s="252"/>
    </row>
    <row r="428" spans="1:26" ht="20.25" customHeight="1" x14ac:dyDescent="0.25">
      <c r="A428" s="252"/>
      <c r="B428" s="252"/>
      <c r="C428" s="252"/>
      <c r="D428" s="252"/>
      <c r="E428" s="252"/>
      <c r="F428" s="252"/>
      <c r="G428" s="252"/>
      <c r="H428" s="252"/>
      <c r="I428" s="252"/>
      <c r="J428" s="252"/>
      <c r="K428" s="252"/>
      <c r="L428" s="252"/>
      <c r="M428" s="252"/>
      <c r="N428" s="252"/>
      <c r="O428" s="252"/>
      <c r="P428" s="252"/>
      <c r="Q428" s="252"/>
      <c r="R428" s="252"/>
      <c r="S428" s="252"/>
      <c r="T428" s="252"/>
      <c r="U428" s="252"/>
      <c r="V428" s="252"/>
      <c r="W428" s="252"/>
      <c r="X428" s="252"/>
      <c r="Y428" s="252"/>
      <c r="Z428" s="252"/>
    </row>
    <row r="429" spans="1:26" ht="20.25" customHeight="1" x14ac:dyDescent="0.25">
      <c r="A429" s="252"/>
      <c r="B429" s="252"/>
      <c r="C429" s="252"/>
      <c r="D429" s="252"/>
      <c r="E429" s="252"/>
      <c r="F429" s="252"/>
      <c r="G429" s="252"/>
      <c r="H429" s="252"/>
      <c r="I429" s="252"/>
      <c r="J429" s="252"/>
      <c r="K429" s="252"/>
      <c r="L429" s="252"/>
      <c r="M429" s="252"/>
      <c r="N429" s="252"/>
      <c r="O429" s="252"/>
      <c r="P429" s="252"/>
      <c r="Q429" s="252"/>
      <c r="R429" s="252"/>
      <c r="S429" s="252"/>
      <c r="T429" s="252"/>
      <c r="U429" s="252"/>
      <c r="V429" s="252"/>
      <c r="W429" s="252"/>
      <c r="X429" s="252"/>
      <c r="Y429" s="252"/>
      <c r="Z429" s="252"/>
    </row>
    <row r="430" spans="1:26" ht="20.25" customHeight="1" x14ac:dyDescent="0.25">
      <c r="A430" s="252"/>
      <c r="B430" s="252"/>
      <c r="C430" s="252"/>
      <c r="D430" s="252"/>
      <c r="E430" s="252"/>
      <c r="F430" s="252"/>
      <c r="G430" s="252"/>
      <c r="H430" s="252"/>
      <c r="I430" s="252"/>
      <c r="J430" s="252"/>
      <c r="K430" s="252"/>
      <c r="L430" s="252"/>
      <c r="M430" s="252"/>
      <c r="N430" s="252"/>
      <c r="O430" s="252"/>
      <c r="P430" s="252"/>
      <c r="Q430" s="252"/>
      <c r="R430" s="252"/>
      <c r="S430" s="252"/>
      <c r="T430" s="252"/>
      <c r="U430" s="252"/>
      <c r="V430" s="252"/>
      <c r="W430" s="252"/>
      <c r="X430" s="252"/>
      <c r="Y430" s="252"/>
      <c r="Z430" s="252"/>
    </row>
    <row r="431" spans="1:26" ht="20.25" customHeight="1" x14ac:dyDescent="0.25">
      <c r="A431" s="252"/>
      <c r="B431" s="252"/>
      <c r="C431" s="252"/>
      <c r="D431" s="252"/>
      <c r="E431" s="252"/>
      <c r="F431" s="252"/>
      <c r="G431" s="252"/>
      <c r="H431" s="252"/>
      <c r="I431" s="252"/>
      <c r="J431" s="252"/>
      <c r="K431" s="252"/>
      <c r="L431" s="252"/>
      <c r="M431" s="252"/>
      <c r="N431" s="252"/>
      <c r="O431" s="252"/>
      <c r="P431" s="252"/>
      <c r="Q431" s="252"/>
      <c r="R431" s="252"/>
      <c r="S431" s="252"/>
      <c r="T431" s="252"/>
      <c r="U431" s="252"/>
      <c r="V431" s="252"/>
      <c r="W431" s="252"/>
      <c r="X431" s="252"/>
      <c r="Y431" s="252"/>
      <c r="Z431" s="252"/>
    </row>
    <row r="432" spans="1:26" ht="20.25" customHeight="1" x14ac:dyDescent="0.25">
      <c r="A432" s="252"/>
      <c r="B432" s="252"/>
      <c r="C432" s="252"/>
      <c r="D432" s="252"/>
      <c r="E432" s="252"/>
      <c r="F432" s="252"/>
      <c r="G432" s="252"/>
      <c r="H432" s="252"/>
      <c r="I432" s="252"/>
      <c r="J432" s="252"/>
      <c r="K432" s="252"/>
      <c r="L432" s="252"/>
      <c r="M432" s="252"/>
      <c r="N432" s="252"/>
      <c r="O432" s="252"/>
      <c r="P432" s="252"/>
      <c r="Q432" s="252"/>
      <c r="R432" s="252"/>
      <c r="S432" s="252"/>
      <c r="T432" s="252"/>
      <c r="U432" s="252"/>
      <c r="V432" s="252"/>
      <c r="W432" s="252"/>
      <c r="X432" s="252"/>
      <c r="Y432" s="252"/>
      <c r="Z432" s="252"/>
    </row>
    <row r="433" spans="1:26" ht="20.25" customHeight="1" x14ac:dyDescent="0.25">
      <c r="A433" s="252"/>
      <c r="B433" s="252"/>
      <c r="C433" s="252"/>
      <c r="D433" s="252"/>
      <c r="E433" s="252"/>
      <c r="F433" s="252"/>
      <c r="G433" s="252"/>
      <c r="H433" s="252"/>
      <c r="I433" s="252"/>
      <c r="J433" s="252"/>
      <c r="K433" s="252"/>
      <c r="L433" s="252"/>
      <c r="M433" s="252"/>
      <c r="N433" s="252"/>
      <c r="O433" s="252"/>
      <c r="P433" s="252"/>
      <c r="Q433" s="252"/>
      <c r="R433" s="252"/>
      <c r="S433" s="252"/>
      <c r="T433" s="252"/>
      <c r="U433" s="252"/>
      <c r="V433" s="252"/>
      <c r="W433" s="252"/>
      <c r="X433" s="252"/>
      <c r="Y433" s="252"/>
      <c r="Z433" s="252"/>
    </row>
    <row r="434" spans="1:26" ht="20.25" customHeight="1" x14ac:dyDescent="0.25">
      <c r="A434" s="252"/>
      <c r="B434" s="252"/>
      <c r="C434" s="252"/>
      <c r="D434" s="252"/>
      <c r="E434" s="252"/>
      <c r="F434" s="252"/>
      <c r="G434" s="252"/>
      <c r="H434" s="252"/>
      <c r="I434" s="252"/>
      <c r="J434" s="252"/>
      <c r="K434" s="252"/>
      <c r="L434" s="252"/>
      <c r="M434" s="252"/>
      <c r="N434" s="252"/>
      <c r="O434" s="252"/>
      <c r="P434" s="252"/>
      <c r="Q434" s="252"/>
      <c r="R434" s="252"/>
      <c r="S434" s="252"/>
      <c r="T434" s="252"/>
      <c r="U434" s="252"/>
      <c r="V434" s="252"/>
      <c r="W434" s="252"/>
      <c r="X434" s="252"/>
      <c r="Y434" s="252"/>
      <c r="Z434" s="252"/>
    </row>
    <row r="435" spans="1:26" ht="20.25" customHeight="1" x14ac:dyDescent="0.25">
      <c r="A435" s="252"/>
      <c r="B435" s="252"/>
      <c r="C435" s="252"/>
      <c r="D435" s="252"/>
      <c r="E435" s="252"/>
      <c r="F435" s="252"/>
      <c r="G435" s="252"/>
      <c r="H435" s="252"/>
      <c r="I435" s="252"/>
      <c r="J435" s="252"/>
      <c r="K435" s="252"/>
      <c r="L435" s="252"/>
      <c r="M435" s="252"/>
      <c r="N435" s="252"/>
      <c r="O435" s="252"/>
      <c r="P435" s="252"/>
      <c r="Q435" s="252"/>
      <c r="R435" s="252"/>
      <c r="S435" s="252"/>
      <c r="T435" s="252"/>
      <c r="U435" s="252"/>
      <c r="V435" s="252"/>
      <c r="W435" s="252"/>
      <c r="X435" s="252"/>
      <c r="Y435" s="252"/>
      <c r="Z435" s="252"/>
    </row>
    <row r="436" spans="1:26" ht="20.25" customHeight="1" x14ac:dyDescent="0.25">
      <c r="A436" s="252"/>
      <c r="B436" s="252"/>
      <c r="C436" s="252"/>
      <c r="D436" s="252"/>
      <c r="E436" s="252"/>
      <c r="F436" s="252"/>
      <c r="G436" s="252"/>
      <c r="H436" s="252"/>
      <c r="I436" s="252"/>
      <c r="J436" s="252"/>
      <c r="K436" s="252"/>
      <c r="L436" s="252"/>
      <c r="M436" s="252"/>
      <c r="N436" s="252"/>
      <c r="O436" s="252"/>
      <c r="P436" s="252"/>
      <c r="Q436" s="252"/>
      <c r="R436" s="252"/>
      <c r="S436" s="252"/>
      <c r="T436" s="252"/>
      <c r="U436" s="252"/>
      <c r="V436" s="252"/>
      <c r="W436" s="252"/>
      <c r="X436" s="252"/>
      <c r="Y436" s="252"/>
      <c r="Z436" s="252"/>
    </row>
    <row r="437" spans="1:26" ht="20.25" customHeight="1" x14ac:dyDescent="0.25">
      <c r="A437" s="252"/>
      <c r="B437" s="252"/>
      <c r="C437" s="252"/>
      <c r="D437" s="252"/>
      <c r="E437" s="252"/>
      <c r="F437" s="252"/>
      <c r="G437" s="252"/>
      <c r="H437" s="252"/>
      <c r="I437" s="252"/>
      <c r="J437" s="252"/>
      <c r="K437" s="252"/>
      <c r="L437" s="252"/>
      <c r="M437" s="252"/>
      <c r="N437" s="252"/>
      <c r="O437" s="252"/>
      <c r="P437" s="252"/>
      <c r="Q437" s="252"/>
      <c r="R437" s="252"/>
      <c r="S437" s="252"/>
      <c r="T437" s="252"/>
      <c r="U437" s="252"/>
      <c r="V437" s="252"/>
      <c r="W437" s="252"/>
      <c r="X437" s="252"/>
      <c r="Y437" s="252"/>
      <c r="Z437" s="252"/>
    </row>
    <row r="438" spans="1:26" ht="20.25" customHeight="1" x14ac:dyDescent="0.25">
      <c r="A438" s="252"/>
      <c r="B438" s="252"/>
      <c r="C438" s="252"/>
      <c r="D438" s="252"/>
      <c r="E438" s="252"/>
      <c r="F438" s="252"/>
      <c r="G438" s="252"/>
      <c r="H438" s="252"/>
      <c r="I438" s="252"/>
      <c r="J438" s="252"/>
      <c r="K438" s="252"/>
      <c r="L438" s="252"/>
      <c r="M438" s="252"/>
      <c r="N438" s="252"/>
      <c r="O438" s="252"/>
      <c r="P438" s="252"/>
      <c r="Q438" s="252"/>
      <c r="R438" s="252"/>
      <c r="S438" s="252"/>
      <c r="T438" s="252"/>
      <c r="U438" s="252"/>
      <c r="V438" s="252"/>
      <c r="W438" s="252"/>
      <c r="X438" s="252"/>
      <c r="Y438" s="252"/>
      <c r="Z438" s="252"/>
    </row>
    <row r="439" spans="1:26" ht="20.25" customHeight="1" x14ac:dyDescent="0.25">
      <c r="A439" s="252"/>
      <c r="B439" s="252"/>
      <c r="C439" s="252"/>
      <c r="D439" s="252"/>
      <c r="E439" s="252"/>
      <c r="F439" s="252"/>
      <c r="G439" s="252"/>
      <c r="H439" s="252"/>
      <c r="I439" s="252"/>
      <c r="J439" s="252"/>
      <c r="K439" s="252"/>
      <c r="L439" s="252"/>
      <c r="M439" s="252"/>
      <c r="N439" s="252"/>
      <c r="O439" s="252"/>
      <c r="P439" s="252"/>
      <c r="Q439" s="252"/>
      <c r="R439" s="252"/>
      <c r="S439" s="252"/>
      <c r="T439" s="252"/>
      <c r="U439" s="252"/>
      <c r="V439" s="252"/>
      <c r="W439" s="252"/>
      <c r="X439" s="252"/>
      <c r="Y439" s="252"/>
      <c r="Z439" s="252"/>
    </row>
    <row r="440" spans="1:26" ht="20.25" customHeight="1" x14ac:dyDescent="0.25">
      <c r="A440" s="252"/>
      <c r="B440" s="252"/>
      <c r="C440" s="252"/>
      <c r="D440" s="252"/>
      <c r="E440" s="252"/>
      <c r="F440" s="252"/>
      <c r="G440" s="252"/>
      <c r="H440" s="252"/>
      <c r="I440" s="252"/>
      <c r="J440" s="252"/>
      <c r="K440" s="252"/>
      <c r="L440" s="252"/>
      <c r="M440" s="252"/>
      <c r="N440" s="252"/>
      <c r="O440" s="252"/>
      <c r="P440" s="252"/>
      <c r="Q440" s="252"/>
      <c r="R440" s="252"/>
      <c r="S440" s="252"/>
      <c r="T440" s="252"/>
      <c r="U440" s="252"/>
      <c r="V440" s="252"/>
      <c r="W440" s="252"/>
      <c r="X440" s="252"/>
      <c r="Y440" s="252"/>
      <c r="Z440" s="252"/>
    </row>
    <row r="441" spans="1:26" ht="20.25" customHeight="1" x14ac:dyDescent="0.25">
      <c r="A441" s="252"/>
      <c r="B441" s="252"/>
      <c r="C441" s="252"/>
      <c r="D441" s="252"/>
      <c r="E441" s="252"/>
      <c r="F441" s="252"/>
      <c r="G441" s="252"/>
      <c r="H441" s="252"/>
      <c r="I441" s="252"/>
      <c r="J441" s="252"/>
      <c r="K441" s="252"/>
      <c r="L441" s="252"/>
      <c r="M441" s="252"/>
      <c r="N441" s="252"/>
      <c r="O441" s="252"/>
      <c r="P441" s="252"/>
      <c r="Q441" s="252"/>
      <c r="R441" s="252"/>
      <c r="S441" s="252"/>
      <c r="T441" s="252"/>
      <c r="U441" s="252"/>
      <c r="V441" s="252"/>
      <c r="W441" s="252"/>
      <c r="X441" s="252"/>
      <c r="Y441" s="252"/>
      <c r="Z441" s="252"/>
    </row>
    <row r="442" spans="1:26" ht="20.25" customHeight="1" x14ac:dyDescent="0.25">
      <c r="A442" s="252"/>
      <c r="B442" s="252"/>
      <c r="C442" s="252"/>
      <c r="D442" s="252"/>
      <c r="E442" s="252"/>
      <c r="F442" s="252"/>
      <c r="G442" s="252"/>
      <c r="H442" s="252"/>
      <c r="I442" s="252"/>
      <c r="J442" s="252"/>
      <c r="K442" s="252"/>
      <c r="L442" s="252"/>
      <c r="M442" s="252"/>
      <c r="N442" s="252"/>
      <c r="O442" s="252"/>
      <c r="P442" s="252"/>
      <c r="Q442" s="252"/>
      <c r="R442" s="252"/>
      <c r="S442" s="252"/>
      <c r="T442" s="252"/>
      <c r="U442" s="252"/>
      <c r="V442" s="252"/>
      <c r="W442" s="252"/>
      <c r="X442" s="252"/>
      <c r="Y442" s="252"/>
      <c r="Z442" s="252"/>
    </row>
    <row r="443" spans="1:26" ht="20.25" customHeight="1" x14ac:dyDescent="0.25">
      <c r="A443" s="252"/>
      <c r="B443" s="252"/>
      <c r="C443" s="252"/>
      <c r="D443" s="252"/>
      <c r="E443" s="252"/>
      <c r="F443" s="252"/>
      <c r="G443" s="252"/>
      <c r="H443" s="252"/>
      <c r="I443" s="252"/>
      <c r="J443" s="252"/>
      <c r="K443" s="252"/>
      <c r="L443" s="252"/>
      <c r="M443" s="252"/>
      <c r="N443" s="252"/>
      <c r="O443" s="252"/>
      <c r="P443" s="252"/>
      <c r="Q443" s="252"/>
      <c r="R443" s="252"/>
      <c r="S443" s="252"/>
      <c r="T443" s="252"/>
      <c r="U443" s="252"/>
      <c r="V443" s="252"/>
      <c r="W443" s="252"/>
      <c r="X443" s="252"/>
      <c r="Y443" s="252"/>
      <c r="Z443" s="252"/>
    </row>
    <row r="444" spans="1:26" ht="20.25" customHeight="1" x14ac:dyDescent="0.25">
      <c r="A444" s="252"/>
      <c r="B444" s="252"/>
      <c r="C444" s="252"/>
      <c r="D444" s="252"/>
      <c r="E444" s="252"/>
      <c r="F444" s="252"/>
      <c r="G444" s="252"/>
      <c r="H444" s="252"/>
      <c r="I444" s="252"/>
      <c r="J444" s="252"/>
      <c r="K444" s="252"/>
      <c r="L444" s="252"/>
      <c r="M444" s="252"/>
      <c r="N444" s="252"/>
      <c r="O444" s="252"/>
      <c r="P444" s="252"/>
      <c r="Q444" s="252"/>
      <c r="R444" s="252"/>
      <c r="S444" s="252"/>
      <c r="T444" s="252"/>
      <c r="U444" s="252"/>
      <c r="V444" s="252"/>
      <c r="W444" s="252"/>
      <c r="X444" s="252"/>
      <c r="Y444" s="252"/>
      <c r="Z444" s="252"/>
    </row>
    <row r="445" spans="1:26" ht="20.25" customHeight="1" x14ac:dyDescent="0.25">
      <c r="A445" s="252"/>
      <c r="B445" s="252"/>
      <c r="C445" s="252"/>
      <c r="D445" s="252"/>
      <c r="E445" s="252"/>
      <c r="F445" s="252"/>
      <c r="G445" s="252"/>
      <c r="H445" s="252"/>
      <c r="I445" s="252"/>
      <c r="J445" s="252"/>
      <c r="K445" s="252"/>
      <c r="L445" s="252"/>
      <c r="M445" s="252"/>
      <c r="N445" s="252"/>
      <c r="O445" s="252"/>
      <c r="P445" s="252"/>
      <c r="Q445" s="252"/>
      <c r="R445" s="252"/>
      <c r="S445" s="252"/>
      <c r="T445" s="252"/>
      <c r="U445" s="252"/>
      <c r="V445" s="252"/>
      <c r="W445" s="252"/>
      <c r="X445" s="252"/>
      <c r="Y445" s="252"/>
      <c r="Z445" s="252"/>
    </row>
    <row r="446" spans="1:26" ht="20.25" customHeight="1" x14ac:dyDescent="0.25">
      <c r="A446" s="252"/>
      <c r="B446" s="252"/>
      <c r="C446" s="252"/>
      <c r="D446" s="252"/>
      <c r="E446" s="252"/>
      <c r="F446" s="252"/>
      <c r="G446" s="252"/>
      <c r="H446" s="252"/>
      <c r="I446" s="252"/>
      <c r="J446" s="252"/>
      <c r="K446" s="252"/>
      <c r="L446" s="252"/>
      <c r="M446" s="252"/>
      <c r="N446" s="252"/>
      <c r="O446" s="252"/>
      <c r="P446" s="252"/>
      <c r="Q446" s="252"/>
      <c r="R446" s="252"/>
      <c r="S446" s="252"/>
      <c r="T446" s="252"/>
      <c r="U446" s="252"/>
      <c r="V446" s="252"/>
      <c r="W446" s="252"/>
      <c r="X446" s="252"/>
      <c r="Y446" s="252"/>
      <c r="Z446" s="252"/>
    </row>
    <row r="447" spans="1:26" ht="20.25" customHeight="1" x14ac:dyDescent="0.25">
      <c r="A447" s="252"/>
      <c r="B447" s="252"/>
      <c r="C447" s="252"/>
      <c r="D447" s="252"/>
      <c r="E447" s="252"/>
      <c r="F447" s="252"/>
      <c r="G447" s="252"/>
      <c r="H447" s="252"/>
      <c r="I447" s="252"/>
      <c r="J447" s="252"/>
      <c r="K447" s="252"/>
      <c r="L447" s="252"/>
      <c r="M447" s="252"/>
      <c r="N447" s="252"/>
      <c r="O447" s="252"/>
      <c r="P447" s="252"/>
      <c r="Q447" s="252"/>
      <c r="R447" s="252"/>
      <c r="S447" s="252"/>
      <c r="T447" s="252"/>
      <c r="U447" s="252"/>
      <c r="V447" s="252"/>
      <c r="W447" s="252"/>
      <c r="X447" s="252"/>
      <c r="Y447" s="252"/>
      <c r="Z447" s="252"/>
    </row>
    <row r="448" spans="1:26" ht="20.25" customHeight="1" x14ac:dyDescent="0.25">
      <c r="A448" s="252"/>
      <c r="B448" s="252"/>
      <c r="C448" s="252"/>
      <c r="D448" s="252"/>
      <c r="E448" s="252"/>
      <c r="F448" s="252"/>
      <c r="G448" s="252"/>
      <c r="H448" s="252"/>
      <c r="I448" s="252"/>
      <c r="J448" s="252"/>
      <c r="K448" s="252"/>
      <c r="L448" s="252"/>
      <c r="M448" s="252"/>
      <c r="N448" s="252"/>
      <c r="O448" s="252"/>
      <c r="P448" s="252"/>
      <c r="Q448" s="252"/>
      <c r="R448" s="252"/>
      <c r="S448" s="252"/>
      <c r="T448" s="252"/>
      <c r="U448" s="252"/>
      <c r="V448" s="252"/>
      <c r="W448" s="252"/>
      <c r="X448" s="252"/>
      <c r="Y448" s="252"/>
      <c r="Z448" s="252"/>
    </row>
    <row r="449" spans="1:26" ht="20.25" customHeight="1" x14ac:dyDescent="0.25">
      <c r="A449" s="252"/>
      <c r="B449" s="252"/>
      <c r="C449" s="252"/>
      <c r="D449" s="252"/>
      <c r="E449" s="252"/>
      <c r="F449" s="252"/>
      <c r="G449" s="252"/>
      <c r="H449" s="252"/>
      <c r="I449" s="252"/>
      <c r="J449" s="252"/>
      <c r="K449" s="252"/>
      <c r="L449" s="252"/>
      <c r="M449" s="252"/>
      <c r="N449" s="252"/>
      <c r="O449" s="252"/>
      <c r="P449" s="252"/>
      <c r="Q449" s="252"/>
      <c r="R449" s="252"/>
      <c r="S449" s="252"/>
      <c r="T449" s="252"/>
      <c r="U449" s="252"/>
      <c r="V449" s="252"/>
      <c r="W449" s="252"/>
      <c r="X449" s="252"/>
      <c r="Y449" s="252"/>
      <c r="Z449" s="252"/>
    </row>
    <row r="450" spans="1:26" ht="20.25" customHeight="1" x14ac:dyDescent="0.25">
      <c r="A450" s="252"/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  <c r="O450" s="252"/>
      <c r="P450" s="252"/>
      <c r="Q450" s="252"/>
      <c r="R450" s="252"/>
      <c r="S450" s="252"/>
      <c r="T450" s="252"/>
      <c r="U450" s="252"/>
      <c r="V450" s="252"/>
      <c r="W450" s="252"/>
      <c r="X450" s="252"/>
      <c r="Y450" s="252"/>
      <c r="Z450" s="252"/>
    </row>
    <row r="451" spans="1:26" ht="20.25" customHeight="1" x14ac:dyDescent="0.25">
      <c r="A451" s="252"/>
      <c r="B451" s="252"/>
      <c r="C451" s="252"/>
      <c r="D451" s="252"/>
      <c r="E451" s="252"/>
      <c r="F451" s="252"/>
      <c r="G451" s="252"/>
      <c r="H451" s="252"/>
      <c r="I451" s="252"/>
      <c r="J451" s="252"/>
      <c r="K451" s="252"/>
      <c r="L451" s="252"/>
      <c r="M451" s="252"/>
      <c r="N451" s="252"/>
      <c r="O451" s="252"/>
      <c r="P451" s="252"/>
      <c r="Q451" s="252"/>
      <c r="R451" s="252"/>
      <c r="S451" s="252"/>
      <c r="T451" s="252"/>
      <c r="U451" s="252"/>
      <c r="V451" s="252"/>
      <c r="W451" s="252"/>
      <c r="X451" s="252"/>
      <c r="Y451" s="252"/>
      <c r="Z451" s="252"/>
    </row>
    <row r="452" spans="1:26" ht="20.25" customHeight="1" x14ac:dyDescent="0.25">
      <c r="A452" s="252"/>
      <c r="B452" s="252"/>
      <c r="C452" s="252"/>
      <c r="D452" s="252"/>
      <c r="E452" s="252"/>
      <c r="F452" s="252"/>
      <c r="G452" s="252"/>
      <c r="H452" s="252"/>
      <c r="I452" s="252"/>
      <c r="J452" s="252"/>
      <c r="K452" s="252"/>
      <c r="L452" s="252"/>
      <c r="M452" s="252"/>
      <c r="N452" s="252"/>
      <c r="O452" s="252"/>
      <c r="P452" s="252"/>
      <c r="Q452" s="252"/>
      <c r="R452" s="252"/>
      <c r="S452" s="252"/>
      <c r="T452" s="252"/>
      <c r="U452" s="252"/>
      <c r="V452" s="252"/>
      <c r="W452" s="252"/>
      <c r="X452" s="252"/>
      <c r="Y452" s="252"/>
      <c r="Z452" s="252"/>
    </row>
    <row r="453" spans="1:26" ht="20.25" customHeight="1" x14ac:dyDescent="0.25">
      <c r="A453" s="252"/>
      <c r="B453" s="252"/>
      <c r="C453" s="252"/>
      <c r="D453" s="252"/>
      <c r="E453" s="252"/>
      <c r="F453" s="252"/>
      <c r="G453" s="252"/>
      <c r="H453" s="252"/>
      <c r="I453" s="252"/>
      <c r="J453" s="252"/>
      <c r="K453" s="252"/>
      <c r="L453" s="252"/>
      <c r="M453" s="252"/>
      <c r="N453" s="252"/>
      <c r="O453" s="252"/>
      <c r="P453" s="252"/>
      <c r="Q453" s="252"/>
      <c r="R453" s="252"/>
      <c r="S453" s="252"/>
      <c r="T453" s="252"/>
      <c r="U453" s="252"/>
      <c r="V453" s="252"/>
      <c r="W453" s="252"/>
      <c r="X453" s="252"/>
      <c r="Y453" s="252"/>
      <c r="Z453" s="252"/>
    </row>
    <row r="454" spans="1:26" ht="20.25" customHeight="1" x14ac:dyDescent="0.25">
      <c r="A454" s="252"/>
      <c r="B454" s="252"/>
      <c r="C454" s="252"/>
      <c r="D454" s="252"/>
      <c r="E454" s="252"/>
      <c r="F454" s="252"/>
      <c r="G454" s="252"/>
      <c r="H454" s="252"/>
      <c r="I454" s="252"/>
      <c r="J454" s="252"/>
      <c r="K454" s="252"/>
      <c r="L454" s="252"/>
      <c r="M454" s="252"/>
      <c r="N454" s="252"/>
      <c r="O454" s="252"/>
      <c r="P454" s="252"/>
      <c r="Q454" s="252"/>
      <c r="R454" s="252"/>
      <c r="S454" s="252"/>
      <c r="T454" s="252"/>
      <c r="U454" s="252"/>
      <c r="V454" s="252"/>
      <c r="W454" s="252"/>
      <c r="X454" s="252"/>
      <c r="Y454" s="252"/>
      <c r="Z454" s="252"/>
    </row>
    <row r="455" spans="1:26" ht="20.25" customHeight="1" x14ac:dyDescent="0.25">
      <c r="A455" s="252"/>
      <c r="B455" s="252"/>
      <c r="C455" s="252"/>
      <c r="D455" s="252"/>
      <c r="E455" s="252"/>
      <c r="F455" s="252"/>
      <c r="G455" s="252"/>
      <c r="H455" s="252"/>
      <c r="I455" s="252"/>
      <c r="J455" s="252"/>
      <c r="K455" s="252"/>
      <c r="L455" s="252"/>
      <c r="M455" s="252"/>
      <c r="N455" s="252"/>
      <c r="O455" s="252"/>
      <c r="P455" s="252"/>
      <c r="Q455" s="252"/>
      <c r="R455" s="252"/>
      <c r="S455" s="252"/>
      <c r="T455" s="252"/>
      <c r="U455" s="252"/>
      <c r="V455" s="252"/>
      <c r="W455" s="252"/>
      <c r="X455" s="252"/>
      <c r="Y455" s="252"/>
      <c r="Z455" s="252"/>
    </row>
    <row r="456" spans="1:26" ht="20.25" customHeight="1" x14ac:dyDescent="0.25">
      <c r="A456" s="252"/>
      <c r="B456" s="252"/>
      <c r="C456" s="252"/>
      <c r="D456" s="252"/>
      <c r="E456" s="252"/>
      <c r="F456" s="252"/>
      <c r="G456" s="252"/>
      <c r="H456" s="252"/>
      <c r="I456" s="252"/>
      <c r="J456" s="252"/>
      <c r="K456" s="252"/>
      <c r="L456" s="252"/>
      <c r="M456" s="252"/>
      <c r="N456" s="252"/>
      <c r="O456" s="252"/>
      <c r="P456" s="252"/>
      <c r="Q456" s="252"/>
      <c r="R456" s="252"/>
      <c r="S456" s="252"/>
      <c r="T456" s="252"/>
      <c r="U456" s="252"/>
      <c r="V456" s="252"/>
      <c r="W456" s="252"/>
      <c r="X456" s="252"/>
      <c r="Y456" s="252"/>
      <c r="Z456" s="252"/>
    </row>
    <row r="457" spans="1:26" ht="20.25" customHeight="1" x14ac:dyDescent="0.25">
      <c r="A457" s="252"/>
      <c r="B457" s="252"/>
      <c r="C457" s="252"/>
      <c r="D457" s="252"/>
      <c r="E457" s="252"/>
      <c r="F457" s="252"/>
      <c r="G457" s="252"/>
      <c r="H457" s="252"/>
      <c r="I457" s="252"/>
      <c r="J457" s="252"/>
      <c r="K457" s="252"/>
      <c r="L457" s="252"/>
      <c r="M457" s="252"/>
      <c r="N457" s="252"/>
      <c r="O457" s="252"/>
      <c r="P457" s="252"/>
      <c r="Q457" s="252"/>
      <c r="R457" s="252"/>
      <c r="S457" s="252"/>
      <c r="T457" s="252"/>
      <c r="U457" s="252"/>
      <c r="V457" s="252"/>
      <c r="W457" s="252"/>
      <c r="X457" s="252"/>
      <c r="Y457" s="252"/>
      <c r="Z457" s="252"/>
    </row>
    <row r="458" spans="1:26" ht="20.25" customHeight="1" x14ac:dyDescent="0.25">
      <c r="A458" s="252"/>
      <c r="B458" s="252"/>
      <c r="C458" s="252"/>
      <c r="D458" s="252"/>
      <c r="E458" s="252"/>
      <c r="F458" s="252"/>
      <c r="G458" s="252"/>
      <c r="H458" s="252"/>
      <c r="I458" s="252"/>
      <c r="J458" s="252"/>
      <c r="K458" s="252"/>
      <c r="L458" s="252"/>
      <c r="M458" s="252"/>
      <c r="N458" s="252"/>
      <c r="O458" s="252"/>
      <c r="P458" s="252"/>
      <c r="Q458" s="252"/>
      <c r="R458" s="252"/>
      <c r="S458" s="252"/>
      <c r="T458" s="252"/>
      <c r="U458" s="252"/>
      <c r="V458" s="252"/>
      <c r="W458" s="252"/>
      <c r="X458" s="252"/>
      <c r="Y458" s="252"/>
      <c r="Z458" s="252"/>
    </row>
    <row r="459" spans="1:26" ht="20.25" customHeight="1" x14ac:dyDescent="0.25">
      <c r="A459" s="252"/>
      <c r="B459" s="252"/>
      <c r="C459" s="252"/>
      <c r="D459" s="252"/>
      <c r="E459" s="252"/>
      <c r="F459" s="252"/>
      <c r="G459" s="252"/>
      <c r="H459" s="252"/>
      <c r="I459" s="252"/>
      <c r="J459" s="252"/>
      <c r="K459" s="252"/>
      <c r="L459" s="252"/>
      <c r="M459" s="252"/>
      <c r="N459" s="252"/>
      <c r="O459" s="252"/>
      <c r="P459" s="252"/>
      <c r="Q459" s="252"/>
      <c r="R459" s="252"/>
      <c r="S459" s="252"/>
      <c r="T459" s="252"/>
      <c r="U459" s="252"/>
      <c r="V459" s="252"/>
      <c r="W459" s="252"/>
      <c r="X459" s="252"/>
      <c r="Y459" s="252"/>
      <c r="Z459" s="252"/>
    </row>
    <row r="460" spans="1:26" ht="20.25" customHeight="1" x14ac:dyDescent="0.25">
      <c r="A460" s="252"/>
      <c r="B460" s="252"/>
      <c r="C460" s="252"/>
      <c r="D460" s="252"/>
      <c r="E460" s="252"/>
      <c r="F460" s="252"/>
      <c r="G460" s="252"/>
      <c r="H460" s="252"/>
      <c r="I460" s="252"/>
      <c r="J460" s="252"/>
      <c r="K460" s="252"/>
      <c r="L460" s="252"/>
      <c r="M460" s="252"/>
      <c r="N460" s="252"/>
      <c r="O460" s="252"/>
      <c r="P460" s="252"/>
      <c r="Q460" s="252"/>
      <c r="R460" s="252"/>
      <c r="S460" s="252"/>
      <c r="T460" s="252"/>
      <c r="U460" s="252"/>
      <c r="V460" s="252"/>
      <c r="W460" s="252"/>
      <c r="X460" s="252"/>
      <c r="Y460" s="252"/>
      <c r="Z460" s="252"/>
    </row>
    <row r="461" spans="1:26" ht="20.25" customHeight="1" x14ac:dyDescent="0.25">
      <c r="A461" s="252"/>
      <c r="B461" s="252"/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</row>
    <row r="462" spans="1:26" ht="20.25" customHeight="1" x14ac:dyDescent="0.25">
      <c r="A462" s="252"/>
      <c r="B462" s="252"/>
      <c r="C462" s="252"/>
      <c r="D462" s="252"/>
      <c r="E462" s="252"/>
      <c r="F462" s="252"/>
      <c r="G462" s="252"/>
      <c r="H462" s="252"/>
      <c r="I462" s="252"/>
      <c r="J462" s="252"/>
      <c r="K462" s="252"/>
      <c r="L462" s="252"/>
      <c r="M462" s="252"/>
      <c r="N462" s="252"/>
      <c r="O462" s="252"/>
      <c r="P462" s="252"/>
      <c r="Q462" s="252"/>
      <c r="R462" s="252"/>
      <c r="S462" s="252"/>
      <c r="T462" s="252"/>
      <c r="U462" s="252"/>
      <c r="V462" s="252"/>
      <c r="W462" s="252"/>
      <c r="X462" s="252"/>
      <c r="Y462" s="252"/>
      <c r="Z462" s="252"/>
    </row>
    <row r="463" spans="1:26" ht="20.25" customHeight="1" x14ac:dyDescent="0.25">
      <c r="A463" s="252"/>
      <c r="B463" s="252"/>
      <c r="C463" s="252"/>
      <c r="D463" s="252"/>
      <c r="E463" s="252"/>
      <c r="F463" s="252"/>
      <c r="G463" s="252"/>
      <c r="H463" s="252"/>
      <c r="I463" s="252"/>
      <c r="J463" s="252"/>
      <c r="K463" s="252"/>
      <c r="L463" s="252"/>
      <c r="M463" s="252"/>
      <c r="N463" s="252"/>
      <c r="O463" s="252"/>
      <c r="P463" s="252"/>
      <c r="Q463" s="252"/>
      <c r="R463" s="252"/>
      <c r="S463" s="252"/>
      <c r="T463" s="252"/>
      <c r="U463" s="252"/>
      <c r="V463" s="252"/>
      <c r="W463" s="252"/>
      <c r="X463" s="252"/>
      <c r="Y463" s="252"/>
      <c r="Z463" s="252"/>
    </row>
    <row r="464" spans="1:26" ht="20.25" customHeight="1" x14ac:dyDescent="0.25">
      <c r="A464" s="252"/>
      <c r="B464" s="252"/>
      <c r="C464" s="252"/>
      <c r="D464" s="252"/>
      <c r="E464" s="252"/>
      <c r="F464" s="252"/>
      <c r="G464" s="252"/>
      <c r="H464" s="252"/>
      <c r="I464" s="252"/>
      <c r="J464" s="252"/>
      <c r="K464" s="252"/>
      <c r="L464" s="252"/>
      <c r="M464" s="252"/>
      <c r="N464" s="252"/>
      <c r="O464" s="252"/>
      <c r="P464" s="252"/>
      <c r="Q464" s="252"/>
      <c r="R464" s="252"/>
      <c r="S464" s="252"/>
      <c r="T464" s="252"/>
      <c r="U464" s="252"/>
      <c r="V464" s="252"/>
      <c r="W464" s="252"/>
      <c r="X464" s="252"/>
      <c r="Y464" s="252"/>
      <c r="Z464" s="252"/>
    </row>
    <row r="465" spans="1:26" ht="20.25" customHeight="1" x14ac:dyDescent="0.25">
      <c r="A465" s="252"/>
      <c r="B465" s="252"/>
      <c r="C465" s="252"/>
      <c r="D465" s="252"/>
      <c r="E465" s="252"/>
      <c r="F465" s="252"/>
      <c r="G465" s="252"/>
      <c r="H465" s="252"/>
      <c r="I465" s="252"/>
      <c r="J465" s="252"/>
      <c r="K465" s="252"/>
      <c r="L465" s="252"/>
      <c r="M465" s="252"/>
      <c r="N465" s="252"/>
      <c r="O465" s="252"/>
      <c r="P465" s="252"/>
      <c r="Q465" s="252"/>
      <c r="R465" s="252"/>
      <c r="S465" s="252"/>
      <c r="T465" s="252"/>
      <c r="U465" s="252"/>
      <c r="V465" s="252"/>
      <c r="W465" s="252"/>
      <c r="X465" s="252"/>
      <c r="Y465" s="252"/>
      <c r="Z465" s="252"/>
    </row>
    <row r="466" spans="1:26" ht="20.25" customHeight="1" x14ac:dyDescent="0.25">
      <c r="A466" s="252"/>
      <c r="B466" s="252"/>
      <c r="C466" s="252"/>
      <c r="D466" s="252"/>
      <c r="E466" s="252"/>
      <c r="F466" s="252"/>
      <c r="G466" s="252"/>
      <c r="H466" s="252"/>
      <c r="I466" s="252"/>
      <c r="J466" s="252"/>
      <c r="K466" s="252"/>
      <c r="L466" s="252"/>
      <c r="M466" s="252"/>
      <c r="N466" s="252"/>
      <c r="O466" s="252"/>
      <c r="P466" s="252"/>
      <c r="Q466" s="252"/>
      <c r="R466" s="252"/>
      <c r="S466" s="252"/>
      <c r="T466" s="252"/>
      <c r="U466" s="252"/>
      <c r="V466" s="252"/>
      <c r="W466" s="252"/>
      <c r="X466" s="252"/>
      <c r="Y466" s="252"/>
      <c r="Z466" s="252"/>
    </row>
    <row r="467" spans="1:26" ht="20.25" customHeight="1" x14ac:dyDescent="0.25">
      <c r="A467" s="252"/>
      <c r="B467" s="252"/>
      <c r="C467" s="252"/>
      <c r="D467" s="252"/>
      <c r="E467" s="252"/>
      <c r="F467" s="252"/>
      <c r="G467" s="252"/>
      <c r="H467" s="252"/>
      <c r="I467" s="252"/>
      <c r="J467" s="252"/>
      <c r="K467" s="252"/>
      <c r="L467" s="252"/>
      <c r="M467" s="252"/>
      <c r="N467" s="252"/>
      <c r="O467" s="252"/>
      <c r="P467" s="252"/>
      <c r="Q467" s="252"/>
      <c r="R467" s="252"/>
      <c r="S467" s="252"/>
      <c r="T467" s="252"/>
      <c r="U467" s="252"/>
      <c r="V467" s="252"/>
      <c r="W467" s="252"/>
      <c r="X467" s="252"/>
      <c r="Y467" s="252"/>
      <c r="Z467" s="252"/>
    </row>
    <row r="468" spans="1:26" ht="20.25" customHeight="1" x14ac:dyDescent="0.25">
      <c r="A468" s="252"/>
      <c r="B468" s="252"/>
      <c r="C468" s="252"/>
      <c r="D468" s="252"/>
      <c r="E468" s="252"/>
      <c r="F468" s="252"/>
      <c r="G468" s="252"/>
      <c r="H468" s="252"/>
      <c r="I468" s="252"/>
      <c r="J468" s="252"/>
      <c r="K468" s="252"/>
      <c r="L468" s="252"/>
      <c r="M468" s="252"/>
      <c r="N468" s="252"/>
      <c r="O468" s="252"/>
      <c r="P468" s="252"/>
      <c r="Q468" s="252"/>
      <c r="R468" s="252"/>
      <c r="S468" s="252"/>
      <c r="T468" s="252"/>
      <c r="U468" s="252"/>
      <c r="V468" s="252"/>
      <c r="W468" s="252"/>
      <c r="X468" s="252"/>
      <c r="Y468" s="252"/>
      <c r="Z468" s="252"/>
    </row>
    <row r="469" spans="1:26" ht="20.25" customHeight="1" x14ac:dyDescent="0.25">
      <c r="A469" s="252"/>
      <c r="B469" s="252"/>
      <c r="C469" s="252"/>
      <c r="D469" s="252"/>
      <c r="E469" s="252"/>
      <c r="F469" s="252"/>
      <c r="G469" s="252"/>
      <c r="H469" s="252"/>
      <c r="I469" s="252"/>
      <c r="J469" s="252"/>
      <c r="K469" s="252"/>
      <c r="L469" s="252"/>
      <c r="M469" s="252"/>
      <c r="N469" s="252"/>
      <c r="O469" s="252"/>
      <c r="P469" s="252"/>
      <c r="Q469" s="252"/>
      <c r="R469" s="252"/>
      <c r="S469" s="252"/>
      <c r="T469" s="252"/>
      <c r="U469" s="252"/>
      <c r="V469" s="252"/>
      <c r="W469" s="252"/>
      <c r="X469" s="252"/>
      <c r="Y469" s="252"/>
      <c r="Z469" s="252"/>
    </row>
    <row r="470" spans="1:26" ht="20.25" customHeight="1" x14ac:dyDescent="0.25">
      <c r="A470" s="252"/>
      <c r="B470" s="252"/>
      <c r="C470" s="252"/>
      <c r="D470" s="252"/>
      <c r="E470" s="252"/>
      <c r="F470" s="252"/>
      <c r="G470" s="252"/>
      <c r="H470" s="252"/>
      <c r="I470" s="252"/>
      <c r="J470" s="252"/>
      <c r="K470" s="252"/>
      <c r="L470" s="252"/>
      <c r="M470" s="252"/>
      <c r="N470" s="252"/>
      <c r="O470" s="252"/>
      <c r="P470" s="252"/>
      <c r="Q470" s="252"/>
      <c r="R470" s="252"/>
      <c r="S470" s="252"/>
      <c r="T470" s="252"/>
      <c r="U470" s="252"/>
      <c r="V470" s="252"/>
      <c r="W470" s="252"/>
      <c r="X470" s="252"/>
      <c r="Y470" s="252"/>
      <c r="Z470" s="252"/>
    </row>
    <row r="471" spans="1:26" ht="20.25" customHeight="1" x14ac:dyDescent="0.25">
      <c r="A471" s="252"/>
      <c r="B471" s="252"/>
      <c r="C471" s="252"/>
      <c r="D471" s="252"/>
      <c r="E471" s="252"/>
      <c r="F471" s="252"/>
      <c r="G471" s="252"/>
      <c r="H471" s="252"/>
      <c r="I471" s="252"/>
      <c r="J471" s="252"/>
      <c r="K471" s="252"/>
      <c r="L471" s="252"/>
      <c r="M471" s="252"/>
      <c r="N471" s="252"/>
      <c r="O471" s="252"/>
      <c r="P471" s="252"/>
      <c r="Q471" s="252"/>
      <c r="R471" s="252"/>
      <c r="S471" s="252"/>
      <c r="T471" s="252"/>
      <c r="U471" s="252"/>
      <c r="V471" s="252"/>
      <c r="W471" s="252"/>
      <c r="X471" s="252"/>
      <c r="Y471" s="252"/>
      <c r="Z471" s="252"/>
    </row>
    <row r="472" spans="1:26" ht="20.25" customHeight="1" x14ac:dyDescent="0.25">
      <c r="A472" s="252"/>
      <c r="B472" s="252"/>
      <c r="C472" s="252"/>
      <c r="D472" s="252"/>
      <c r="E472" s="252"/>
      <c r="F472" s="252"/>
      <c r="G472" s="252"/>
      <c r="H472" s="252"/>
      <c r="I472" s="252"/>
      <c r="J472" s="252"/>
      <c r="K472" s="252"/>
      <c r="L472" s="252"/>
      <c r="M472" s="252"/>
      <c r="N472" s="252"/>
      <c r="O472" s="252"/>
      <c r="P472" s="252"/>
      <c r="Q472" s="252"/>
      <c r="R472" s="252"/>
      <c r="S472" s="252"/>
      <c r="T472" s="252"/>
      <c r="U472" s="252"/>
      <c r="V472" s="252"/>
      <c r="W472" s="252"/>
      <c r="X472" s="252"/>
      <c r="Y472" s="252"/>
      <c r="Z472" s="252"/>
    </row>
    <row r="473" spans="1:26" ht="20.25" customHeight="1" x14ac:dyDescent="0.25">
      <c r="A473" s="252"/>
      <c r="B473" s="252"/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</row>
    <row r="474" spans="1:26" ht="20.25" customHeight="1" x14ac:dyDescent="0.25">
      <c r="A474" s="252"/>
      <c r="B474" s="252"/>
      <c r="C474" s="252"/>
      <c r="D474" s="252"/>
      <c r="E474" s="252"/>
      <c r="F474" s="252"/>
      <c r="G474" s="252"/>
      <c r="H474" s="252"/>
      <c r="I474" s="252"/>
      <c r="J474" s="252"/>
      <c r="K474" s="252"/>
      <c r="L474" s="252"/>
      <c r="M474" s="252"/>
      <c r="N474" s="252"/>
      <c r="O474" s="252"/>
      <c r="P474" s="252"/>
      <c r="Q474" s="252"/>
      <c r="R474" s="252"/>
      <c r="S474" s="252"/>
      <c r="T474" s="252"/>
      <c r="U474" s="252"/>
      <c r="V474" s="252"/>
      <c r="W474" s="252"/>
      <c r="X474" s="252"/>
      <c r="Y474" s="252"/>
      <c r="Z474" s="252"/>
    </row>
    <row r="475" spans="1:26" ht="20.25" customHeight="1" x14ac:dyDescent="0.25">
      <c r="A475" s="252"/>
      <c r="B475" s="252"/>
      <c r="C475" s="252"/>
      <c r="D475" s="252"/>
      <c r="E475" s="252"/>
      <c r="F475" s="252"/>
      <c r="G475" s="252"/>
      <c r="H475" s="252"/>
      <c r="I475" s="252"/>
      <c r="J475" s="252"/>
      <c r="K475" s="252"/>
      <c r="L475" s="252"/>
      <c r="M475" s="252"/>
      <c r="N475" s="252"/>
      <c r="O475" s="252"/>
      <c r="P475" s="252"/>
      <c r="Q475" s="252"/>
      <c r="R475" s="252"/>
      <c r="S475" s="252"/>
      <c r="T475" s="252"/>
      <c r="U475" s="252"/>
      <c r="V475" s="252"/>
      <c r="W475" s="252"/>
      <c r="X475" s="252"/>
      <c r="Y475" s="252"/>
      <c r="Z475" s="252"/>
    </row>
    <row r="476" spans="1:26" ht="20.25" customHeight="1" x14ac:dyDescent="0.25">
      <c r="A476" s="252"/>
      <c r="B476" s="252"/>
      <c r="C476" s="252"/>
      <c r="D476" s="252"/>
      <c r="E476" s="252"/>
      <c r="F476" s="252"/>
      <c r="G476" s="252"/>
      <c r="H476" s="252"/>
      <c r="I476" s="252"/>
      <c r="J476" s="252"/>
      <c r="K476" s="252"/>
      <c r="L476" s="252"/>
      <c r="M476" s="252"/>
      <c r="N476" s="252"/>
      <c r="O476" s="252"/>
      <c r="P476" s="252"/>
      <c r="Q476" s="252"/>
      <c r="R476" s="252"/>
      <c r="S476" s="252"/>
      <c r="T476" s="252"/>
      <c r="U476" s="252"/>
      <c r="V476" s="252"/>
      <c r="W476" s="252"/>
      <c r="X476" s="252"/>
      <c r="Y476" s="252"/>
      <c r="Z476" s="252"/>
    </row>
    <row r="477" spans="1:26" ht="20.25" customHeight="1" x14ac:dyDescent="0.25">
      <c r="A477" s="252"/>
      <c r="B477" s="252"/>
      <c r="C477" s="252"/>
      <c r="D477" s="252"/>
      <c r="E477" s="252"/>
      <c r="F477" s="252"/>
      <c r="G477" s="252"/>
      <c r="H477" s="252"/>
      <c r="I477" s="252"/>
      <c r="J477" s="252"/>
      <c r="K477" s="252"/>
      <c r="L477" s="252"/>
      <c r="M477" s="252"/>
      <c r="N477" s="252"/>
      <c r="O477" s="252"/>
      <c r="P477" s="252"/>
      <c r="Q477" s="252"/>
      <c r="R477" s="252"/>
      <c r="S477" s="252"/>
      <c r="T477" s="252"/>
      <c r="U477" s="252"/>
      <c r="V477" s="252"/>
      <c r="W477" s="252"/>
      <c r="X477" s="252"/>
      <c r="Y477" s="252"/>
      <c r="Z477" s="252"/>
    </row>
    <row r="478" spans="1:26" ht="20.25" customHeight="1" x14ac:dyDescent="0.25">
      <c r="A478" s="252"/>
      <c r="B478" s="252"/>
      <c r="C478" s="252"/>
      <c r="D478" s="252"/>
      <c r="E478" s="252"/>
      <c r="F478" s="252"/>
      <c r="G478" s="252"/>
      <c r="H478" s="252"/>
      <c r="I478" s="252"/>
      <c r="J478" s="252"/>
      <c r="K478" s="252"/>
      <c r="L478" s="252"/>
      <c r="M478" s="252"/>
      <c r="N478" s="252"/>
      <c r="O478" s="252"/>
      <c r="P478" s="252"/>
      <c r="Q478" s="252"/>
      <c r="R478" s="252"/>
      <c r="S478" s="252"/>
      <c r="T478" s="252"/>
      <c r="U478" s="252"/>
      <c r="V478" s="252"/>
      <c r="W478" s="252"/>
      <c r="X478" s="252"/>
      <c r="Y478" s="252"/>
      <c r="Z478" s="252"/>
    </row>
    <row r="479" spans="1:26" ht="20.25" customHeight="1" x14ac:dyDescent="0.25">
      <c r="A479" s="252"/>
      <c r="B479" s="252"/>
      <c r="C479" s="252"/>
      <c r="D479" s="252"/>
      <c r="E479" s="252"/>
      <c r="F479" s="252"/>
      <c r="G479" s="252"/>
      <c r="H479" s="252"/>
      <c r="I479" s="252"/>
      <c r="J479" s="252"/>
      <c r="K479" s="252"/>
      <c r="L479" s="252"/>
      <c r="M479" s="252"/>
      <c r="N479" s="252"/>
      <c r="O479" s="252"/>
      <c r="P479" s="252"/>
      <c r="Q479" s="252"/>
      <c r="R479" s="252"/>
      <c r="S479" s="252"/>
      <c r="T479" s="252"/>
      <c r="U479" s="252"/>
      <c r="V479" s="252"/>
      <c r="W479" s="252"/>
      <c r="X479" s="252"/>
      <c r="Y479" s="252"/>
      <c r="Z479" s="252"/>
    </row>
    <row r="480" spans="1:26" ht="20.25" customHeight="1" x14ac:dyDescent="0.25">
      <c r="A480" s="252"/>
      <c r="B480" s="252"/>
      <c r="C480" s="252"/>
      <c r="D480" s="252"/>
      <c r="E480" s="252"/>
      <c r="F480" s="252"/>
      <c r="G480" s="252"/>
      <c r="H480" s="252"/>
      <c r="I480" s="252"/>
      <c r="J480" s="252"/>
      <c r="K480" s="252"/>
      <c r="L480" s="252"/>
      <c r="M480" s="252"/>
      <c r="N480" s="252"/>
      <c r="O480" s="252"/>
      <c r="P480" s="252"/>
      <c r="Q480" s="252"/>
      <c r="R480" s="252"/>
      <c r="S480" s="252"/>
      <c r="T480" s="252"/>
      <c r="U480" s="252"/>
      <c r="V480" s="252"/>
      <c r="W480" s="252"/>
      <c r="X480" s="252"/>
      <c r="Y480" s="252"/>
      <c r="Z480" s="252"/>
    </row>
    <row r="481" spans="1:26" ht="20.25" customHeight="1" x14ac:dyDescent="0.25">
      <c r="A481" s="252"/>
      <c r="B481" s="252"/>
      <c r="C481" s="252"/>
      <c r="D481" s="252"/>
      <c r="E481" s="252"/>
      <c r="F481" s="252"/>
      <c r="G481" s="252"/>
      <c r="H481" s="252"/>
      <c r="I481" s="252"/>
      <c r="J481" s="252"/>
      <c r="K481" s="252"/>
      <c r="L481" s="252"/>
      <c r="M481" s="252"/>
      <c r="N481" s="252"/>
      <c r="O481" s="252"/>
      <c r="P481" s="252"/>
      <c r="Q481" s="252"/>
      <c r="R481" s="252"/>
      <c r="S481" s="252"/>
      <c r="T481" s="252"/>
      <c r="U481" s="252"/>
      <c r="V481" s="252"/>
      <c r="W481" s="252"/>
      <c r="X481" s="252"/>
      <c r="Y481" s="252"/>
      <c r="Z481" s="252"/>
    </row>
    <row r="482" spans="1:26" ht="20.25" customHeight="1" x14ac:dyDescent="0.25">
      <c r="A482" s="252"/>
      <c r="B482" s="252"/>
      <c r="C482" s="252"/>
      <c r="D482" s="252"/>
      <c r="E482" s="252"/>
      <c r="F482" s="252"/>
      <c r="G482" s="252"/>
      <c r="H482" s="252"/>
      <c r="I482" s="252"/>
      <c r="J482" s="252"/>
      <c r="K482" s="252"/>
      <c r="L482" s="252"/>
      <c r="M482" s="252"/>
      <c r="N482" s="252"/>
      <c r="O482" s="252"/>
      <c r="P482" s="252"/>
      <c r="Q482" s="252"/>
      <c r="R482" s="252"/>
      <c r="S482" s="252"/>
      <c r="T482" s="252"/>
      <c r="U482" s="252"/>
      <c r="V482" s="252"/>
      <c r="W482" s="252"/>
      <c r="X482" s="252"/>
      <c r="Y482" s="252"/>
      <c r="Z482" s="252"/>
    </row>
    <row r="483" spans="1:26" ht="20.25" customHeight="1" x14ac:dyDescent="0.25">
      <c r="A483" s="252"/>
      <c r="B483" s="252"/>
      <c r="C483" s="252"/>
      <c r="D483" s="252"/>
      <c r="E483" s="252"/>
      <c r="F483" s="252"/>
      <c r="G483" s="252"/>
      <c r="H483" s="252"/>
      <c r="I483" s="252"/>
      <c r="J483" s="252"/>
      <c r="K483" s="252"/>
      <c r="L483" s="252"/>
      <c r="M483" s="252"/>
      <c r="N483" s="252"/>
      <c r="O483" s="252"/>
      <c r="P483" s="252"/>
      <c r="Q483" s="252"/>
      <c r="R483" s="252"/>
      <c r="S483" s="252"/>
      <c r="T483" s="252"/>
      <c r="U483" s="252"/>
      <c r="V483" s="252"/>
      <c r="W483" s="252"/>
      <c r="X483" s="252"/>
      <c r="Y483" s="252"/>
      <c r="Z483" s="252"/>
    </row>
    <row r="484" spans="1:26" ht="20.25" customHeight="1" x14ac:dyDescent="0.25">
      <c r="A484" s="252"/>
      <c r="B484" s="252"/>
      <c r="C484" s="252"/>
      <c r="D484" s="252"/>
      <c r="E484" s="252"/>
      <c r="F484" s="252"/>
      <c r="G484" s="252"/>
      <c r="H484" s="252"/>
      <c r="I484" s="252"/>
      <c r="J484" s="252"/>
      <c r="K484" s="252"/>
      <c r="L484" s="252"/>
      <c r="M484" s="252"/>
      <c r="N484" s="252"/>
      <c r="O484" s="252"/>
      <c r="P484" s="252"/>
      <c r="Q484" s="252"/>
      <c r="R484" s="252"/>
      <c r="S484" s="252"/>
      <c r="T484" s="252"/>
      <c r="U484" s="252"/>
      <c r="V484" s="252"/>
      <c r="W484" s="252"/>
      <c r="X484" s="252"/>
      <c r="Y484" s="252"/>
      <c r="Z484" s="252"/>
    </row>
    <row r="485" spans="1:26" ht="20.25" customHeight="1" x14ac:dyDescent="0.25">
      <c r="A485" s="252"/>
      <c r="B485" s="252"/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</row>
    <row r="486" spans="1:26" ht="20.25" customHeight="1" x14ac:dyDescent="0.25">
      <c r="A486" s="252"/>
      <c r="B486" s="252"/>
      <c r="C486" s="252"/>
      <c r="D486" s="252"/>
      <c r="E486" s="252"/>
      <c r="F486" s="252"/>
      <c r="G486" s="252"/>
      <c r="H486" s="252"/>
      <c r="I486" s="252"/>
      <c r="J486" s="252"/>
      <c r="K486" s="252"/>
      <c r="L486" s="252"/>
      <c r="M486" s="252"/>
      <c r="N486" s="252"/>
      <c r="O486" s="252"/>
      <c r="P486" s="252"/>
      <c r="Q486" s="252"/>
      <c r="R486" s="252"/>
      <c r="S486" s="252"/>
      <c r="T486" s="252"/>
      <c r="U486" s="252"/>
      <c r="V486" s="252"/>
      <c r="W486" s="252"/>
      <c r="X486" s="252"/>
      <c r="Y486" s="252"/>
      <c r="Z486" s="252"/>
    </row>
    <row r="487" spans="1:26" ht="20.25" customHeight="1" x14ac:dyDescent="0.25">
      <c r="A487" s="252"/>
      <c r="B487" s="252"/>
      <c r="C487" s="252"/>
      <c r="D487" s="252"/>
      <c r="E487" s="252"/>
      <c r="F487" s="252"/>
      <c r="G487" s="252"/>
      <c r="H487" s="252"/>
      <c r="I487" s="252"/>
      <c r="J487" s="252"/>
      <c r="K487" s="252"/>
      <c r="L487" s="252"/>
      <c r="M487" s="252"/>
      <c r="N487" s="252"/>
      <c r="O487" s="252"/>
      <c r="P487" s="252"/>
      <c r="Q487" s="252"/>
      <c r="R487" s="252"/>
      <c r="S487" s="252"/>
      <c r="T487" s="252"/>
      <c r="U487" s="252"/>
      <c r="V487" s="252"/>
      <c r="W487" s="252"/>
      <c r="X487" s="252"/>
      <c r="Y487" s="252"/>
      <c r="Z487" s="252"/>
    </row>
    <row r="488" spans="1:26" ht="20.25" customHeight="1" x14ac:dyDescent="0.25">
      <c r="A488" s="252"/>
      <c r="B488" s="252"/>
      <c r="C488" s="252"/>
      <c r="D488" s="252"/>
      <c r="E488" s="252"/>
      <c r="F488" s="252"/>
      <c r="G488" s="252"/>
      <c r="H488" s="252"/>
      <c r="I488" s="252"/>
      <c r="J488" s="252"/>
      <c r="K488" s="252"/>
      <c r="L488" s="252"/>
      <c r="M488" s="252"/>
      <c r="N488" s="252"/>
      <c r="O488" s="252"/>
      <c r="P488" s="252"/>
      <c r="Q488" s="252"/>
      <c r="R488" s="252"/>
      <c r="S488" s="252"/>
      <c r="T488" s="252"/>
      <c r="U488" s="252"/>
      <c r="V488" s="252"/>
      <c r="W488" s="252"/>
      <c r="X488" s="252"/>
      <c r="Y488" s="252"/>
      <c r="Z488" s="252"/>
    </row>
    <row r="489" spans="1:26" ht="20.25" customHeight="1" x14ac:dyDescent="0.25">
      <c r="A489" s="252"/>
      <c r="B489" s="252"/>
      <c r="C489" s="252"/>
      <c r="D489" s="252"/>
      <c r="E489" s="252"/>
      <c r="F489" s="252"/>
      <c r="G489" s="252"/>
      <c r="H489" s="252"/>
      <c r="I489" s="252"/>
      <c r="J489" s="252"/>
      <c r="K489" s="252"/>
      <c r="L489" s="252"/>
      <c r="M489" s="252"/>
      <c r="N489" s="252"/>
      <c r="O489" s="252"/>
      <c r="P489" s="252"/>
      <c r="Q489" s="252"/>
      <c r="R489" s="252"/>
      <c r="S489" s="252"/>
      <c r="T489" s="252"/>
      <c r="U489" s="252"/>
      <c r="V489" s="252"/>
      <c r="W489" s="252"/>
      <c r="X489" s="252"/>
      <c r="Y489" s="252"/>
      <c r="Z489" s="252"/>
    </row>
    <row r="490" spans="1:26" ht="20.25" customHeight="1" x14ac:dyDescent="0.25">
      <c r="A490" s="252"/>
      <c r="B490" s="252"/>
      <c r="C490" s="252"/>
      <c r="D490" s="252"/>
      <c r="E490" s="252"/>
      <c r="F490" s="252"/>
      <c r="G490" s="252"/>
      <c r="H490" s="252"/>
      <c r="I490" s="252"/>
      <c r="J490" s="252"/>
      <c r="K490" s="252"/>
      <c r="L490" s="252"/>
      <c r="M490" s="252"/>
      <c r="N490" s="252"/>
      <c r="O490" s="252"/>
      <c r="P490" s="252"/>
      <c r="Q490" s="252"/>
      <c r="R490" s="252"/>
      <c r="S490" s="252"/>
      <c r="T490" s="252"/>
      <c r="U490" s="252"/>
      <c r="V490" s="252"/>
      <c r="W490" s="252"/>
      <c r="X490" s="252"/>
      <c r="Y490" s="252"/>
      <c r="Z490" s="252"/>
    </row>
    <row r="491" spans="1:26" ht="20.25" customHeight="1" x14ac:dyDescent="0.25">
      <c r="A491" s="252"/>
      <c r="B491" s="252"/>
      <c r="C491" s="252"/>
      <c r="D491" s="252"/>
      <c r="E491" s="252"/>
      <c r="F491" s="252"/>
      <c r="G491" s="252"/>
      <c r="H491" s="252"/>
      <c r="I491" s="252"/>
      <c r="J491" s="252"/>
      <c r="K491" s="252"/>
      <c r="L491" s="252"/>
      <c r="M491" s="252"/>
      <c r="N491" s="252"/>
      <c r="O491" s="252"/>
      <c r="P491" s="252"/>
      <c r="Q491" s="252"/>
      <c r="R491" s="252"/>
      <c r="S491" s="252"/>
      <c r="T491" s="252"/>
      <c r="U491" s="252"/>
      <c r="V491" s="252"/>
      <c r="W491" s="252"/>
      <c r="X491" s="252"/>
      <c r="Y491" s="252"/>
      <c r="Z491" s="252"/>
    </row>
    <row r="492" spans="1:26" ht="20.25" customHeight="1" x14ac:dyDescent="0.25">
      <c r="A492" s="252"/>
      <c r="B492" s="252"/>
      <c r="C492" s="252"/>
      <c r="D492" s="252"/>
      <c r="E492" s="252"/>
      <c r="F492" s="252"/>
      <c r="G492" s="252"/>
      <c r="H492" s="252"/>
      <c r="I492" s="252"/>
      <c r="J492" s="252"/>
      <c r="K492" s="252"/>
      <c r="L492" s="252"/>
      <c r="M492" s="252"/>
      <c r="N492" s="252"/>
      <c r="O492" s="252"/>
      <c r="P492" s="252"/>
      <c r="Q492" s="252"/>
      <c r="R492" s="252"/>
      <c r="S492" s="252"/>
      <c r="T492" s="252"/>
      <c r="U492" s="252"/>
      <c r="V492" s="252"/>
      <c r="W492" s="252"/>
      <c r="X492" s="252"/>
      <c r="Y492" s="252"/>
      <c r="Z492" s="252"/>
    </row>
    <row r="493" spans="1:26" ht="20.25" customHeight="1" x14ac:dyDescent="0.25">
      <c r="A493" s="252"/>
      <c r="B493" s="252"/>
      <c r="C493" s="252"/>
      <c r="D493" s="252"/>
      <c r="E493" s="252"/>
      <c r="F493" s="252"/>
      <c r="G493" s="252"/>
      <c r="H493" s="252"/>
      <c r="I493" s="252"/>
      <c r="J493" s="252"/>
      <c r="K493" s="252"/>
      <c r="L493" s="252"/>
      <c r="M493" s="252"/>
      <c r="N493" s="252"/>
      <c r="O493" s="252"/>
      <c r="P493" s="252"/>
      <c r="Q493" s="252"/>
      <c r="R493" s="252"/>
      <c r="S493" s="252"/>
      <c r="T493" s="252"/>
      <c r="U493" s="252"/>
      <c r="V493" s="252"/>
      <c r="W493" s="252"/>
      <c r="X493" s="252"/>
      <c r="Y493" s="252"/>
      <c r="Z493" s="252"/>
    </row>
    <row r="494" spans="1:26" ht="20.25" customHeight="1" x14ac:dyDescent="0.25">
      <c r="A494" s="252"/>
      <c r="B494" s="252"/>
      <c r="C494" s="252"/>
      <c r="D494" s="252"/>
      <c r="E494" s="252"/>
      <c r="F494" s="252"/>
      <c r="G494" s="252"/>
      <c r="H494" s="252"/>
      <c r="I494" s="252"/>
      <c r="J494" s="252"/>
      <c r="K494" s="252"/>
      <c r="L494" s="252"/>
      <c r="M494" s="252"/>
      <c r="N494" s="252"/>
      <c r="O494" s="252"/>
      <c r="P494" s="252"/>
      <c r="Q494" s="252"/>
      <c r="R494" s="252"/>
      <c r="S494" s="252"/>
      <c r="T494" s="252"/>
      <c r="U494" s="252"/>
      <c r="V494" s="252"/>
      <c r="W494" s="252"/>
      <c r="X494" s="252"/>
      <c r="Y494" s="252"/>
      <c r="Z494" s="252"/>
    </row>
    <row r="495" spans="1:26" ht="20.25" customHeight="1" x14ac:dyDescent="0.25">
      <c r="A495" s="252"/>
      <c r="B495" s="252"/>
      <c r="C495" s="252"/>
      <c r="D495" s="252"/>
      <c r="E495" s="252"/>
      <c r="F495" s="252"/>
      <c r="G495" s="252"/>
      <c r="H495" s="252"/>
      <c r="I495" s="252"/>
      <c r="J495" s="252"/>
      <c r="K495" s="252"/>
      <c r="L495" s="252"/>
      <c r="M495" s="252"/>
      <c r="N495" s="252"/>
      <c r="O495" s="252"/>
      <c r="P495" s="252"/>
      <c r="Q495" s="252"/>
      <c r="R495" s="252"/>
      <c r="S495" s="252"/>
      <c r="T495" s="252"/>
      <c r="U495" s="252"/>
      <c r="V495" s="252"/>
      <c r="W495" s="252"/>
      <c r="X495" s="252"/>
      <c r="Y495" s="252"/>
      <c r="Z495" s="252"/>
    </row>
    <row r="496" spans="1:26" ht="20.25" customHeight="1" x14ac:dyDescent="0.25">
      <c r="A496" s="252"/>
      <c r="B496" s="252"/>
      <c r="C496" s="252"/>
      <c r="D496" s="252"/>
      <c r="E496" s="252"/>
      <c r="F496" s="252"/>
      <c r="G496" s="252"/>
      <c r="H496" s="252"/>
      <c r="I496" s="252"/>
      <c r="J496" s="252"/>
      <c r="K496" s="252"/>
      <c r="L496" s="252"/>
      <c r="M496" s="252"/>
      <c r="N496" s="252"/>
      <c r="O496" s="252"/>
      <c r="P496" s="252"/>
      <c r="Q496" s="252"/>
      <c r="R496" s="252"/>
      <c r="S496" s="252"/>
      <c r="T496" s="252"/>
      <c r="U496" s="252"/>
      <c r="V496" s="252"/>
      <c r="W496" s="252"/>
      <c r="X496" s="252"/>
      <c r="Y496" s="252"/>
      <c r="Z496" s="252"/>
    </row>
    <row r="497" spans="1:26" ht="20.25" customHeight="1" x14ac:dyDescent="0.25">
      <c r="A497" s="252"/>
      <c r="B497" s="252"/>
      <c r="C497" s="252"/>
      <c r="D497" s="252"/>
      <c r="E497" s="252"/>
      <c r="F497" s="252"/>
      <c r="G497" s="252"/>
      <c r="H497" s="252"/>
      <c r="I497" s="252"/>
      <c r="J497" s="252"/>
      <c r="K497" s="252"/>
      <c r="L497" s="252"/>
      <c r="M497" s="252"/>
      <c r="N497" s="252"/>
      <c r="O497" s="252"/>
      <c r="P497" s="252"/>
      <c r="Q497" s="252"/>
      <c r="R497" s="252"/>
      <c r="S497" s="252"/>
      <c r="T497" s="252"/>
      <c r="U497" s="252"/>
      <c r="V497" s="252"/>
      <c r="W497" s="252"/>
      <c r="X497" s="252"/>
      <c r="Y497" s="252"/>
      <c r="Z497" s="252"/>
    </row>
    <row r="498" spans="1:26" ht="20.25" customHeight="1" x14ac:dyDescent="0.25">
      <c r="A498" s="252"/>
      <c r="B498" s="252"/>
      <c r="C498" s="252"/>
      <c r="D498" s="252"/>
      <c r="E498" s="252"/>
      <c r="F498" s="252"/>
      <c r="G498" s="252"/>
      <c r="H498" s="252"/>
      <c r="I498" s="252"/>
      <c r="J498" s="252"/>
      <c r="K498" s="252"/>
      <c r="L498" s="252"/>
      <c r="M498" s="252"/>
      <c r="N498" s="252"/>
      <c r="O498" s="252"/>
      <c r="P498" s="252"/>
      <c r="Q498" s="252"/>
      <c r="R498" s="252"/>
      <c r="S498" s="252"/>
      <c r="T498" s="252"/>
      <c r="U498" s="252"/>
      <c r="V498" s="252"/>
      <c r="W498" s="252"/>
      <c r="X498" s="252"/>
      <c r="Y498" s="252"/>
      <c r="Z498" s="252"/>
    </row>
    <row r="499" spans="1:26" ht="20.25" customHeight="1" x14ac:dyDescent="0.25">
      <c r="A499" s="252"/>
      <c r="B499" s="252"/>
      <c r="C499" s="252"/>
      <c r="D499" s="252"/>
      <c r="E499" s="252"/>
      <c r="F499" s="252"/>
      <c r="G499" s="252"/>
      <c r="H499" s="252"/>
      <c r="I499" s="252"/>
      <c r="J499" s="252"/>
      <c r="K499" s="252"/>
      <c r="L499" s="252"/>
      <c r="M499" s="252"/>
      <c r="N499" s="252"/>
      <c r="O499" s="252"/>
      <c r="P499" s="252"/>
      <c r="Q499" s="252"/>
      <c r="R499" s="252"/>
      <c r="S499" s="252"/>
      <c r="T499" s="252"/>
      <c r="U499" s="252"/>
      <c r="V499" s="252"/>
      <c r="W499" s="252"/>
      <c r="X499" s="252"/>
      <c r="Y499" s="252"/>
      <c r="Z499" s="252"/>
    </row>
    <row r="500" spans="1:26" ht="20.25" customHeight="1" x14ac:dyDescent="0.25">
      <c r="A500" s="252"/>
      <c r="B500" s="252"/>
      <c r="C500" s="252"/>
      <c r="D500" s="252"/>
      <c r="E500" s="252"/>
      <c r="F500" s="252"/>
      <c r="G500" s="252"/>
      <c r="H500" s="252"/>
      <c r="I500" s="252"/>
      <c r="J500" s="252"/>
      <c r="K500" s="252"/>
      <c r="L500" s="252"/>
      <c r="M500" s="252"/>
      <c r="N500" s="252"/>
      <c r="O500" s="252"/>
      <c r="P500" s="252"/>
      <c r="Q500" s="252"/>
      <c r="R500" s="252"/>
      <c r="S500" s="252"/>
      <c r="T500" s="252"/>
      <c r="U500" s="252"/>
      <c r="V500" s="252"/>
      <c r="W500" s="252"/>
      <c r="X500" s="252"/>
      <c r="Y500" s="252"/>
      <c r="Z500" s="252"/>
    </row>
    <row r="501" spans="1:26" ht="20.25" customHeight="1" x14ac:dyDescent="0.25">
      <c r="A501" s="252"/>
      <c r="B501" s="252"/>
      <c r="C501" s="252"/>
      <c r="D501" s="252"/>
      <c r="E501" s="252"/>
      <c r="F501" s="252"/>
      <c r="G501" s="252"/>
      <c r="H501" s="252"/>
      <c r="I501" s="252"/>
      <c r="J501" s="252"/>
      <c r="K501" s="252"/>
      <c r="L501" s="252"/>
      <c r="M501" s="252"/>
      <c r="N501" s="252"/>
      <c r="O501" s="252"/>
      <c r="P501" s="252"/>
      <c r="Q501" s="252"/>
      <c r="R501" s="252"/>
      <c r="S501" s="252"/>
      <c r="T501" s="252"/>
      <c r="U501" s="252"/>
      <c r="V501" s="252"/>
      <c r="W501" s="252"/>
      <c r="X501" s="252"/>
      <c r="Y501" s="252"/>
      <c r="Z501" s="252"/>
    </row>
    <row r="502" spans="1:26" ht="20.25" customHeight="1" x14ac:dyDescent="0.25">
      <c r="A502" s="252"/>
      <c r="B502" s="252"/>
      <c r="C502" s="252"/>
      <c r="D502" s="252"/>
      <c r="E502" s="252"/>
      <c r="F502" s="252"/>
      <c r="G502" s="252"/>
      <c r="H502" s="252"/>
      <c r="I502" s="252"/>
      <c r="J502" s="252"/>
      <c r="K502" s="252"/>
      <c r="L502" s="252"/>
      <c r="M502" s="252"/>
      <c r="N502" s="252"/>
      <c r="O502" s="252"/>
      <c r="P502" s="252"/>
      <c r="Q502" s="252"/>
      <c r="R502" s="252"/>
      <c r="S502" s="252"/>
      <c r="T502" s="252"/>
      <c r="U502" s="252"/>
      <c r="V502" s="252"/>
      <c r="W502" s="252"/>
      <c r="X502" s="252"/>
      <c r="Y502" s="252"/>
      <c r="Z502" s="252"/>
    </row>
    <row r="503" spans="1:26" ht="20.25" customHeight="1" x14ac:dyDescent="0.25">
      <c r="A503" s="252"/>
      <c r="B503" s="252"/>
      <c r="C503" s="252"/>
      <c r="D503" s="252"/>
      <c r="E503" s="252"/>
      <c r="F503" s="252"/>
      <c r="G503" s="252"/>
      <c r="H503" s="252"/>
      <c r="I503" s="252"/>
      <c r="J503" s="252"/>
      <c r="K503" s="252"/>
      <c r="L503" s="252"/>
      <c r="M503" s="252"/>
      <c r="N503" s="252"/>
      <c r="O503" s="252"/>
      <c r="P503" s="252"/>
      <c r="Q503" s="252"/>
      <c r="R503" s="252"/>
      <c r="S503" s="252"/>
      <c r="T503" s="252"/>
      <c r="U503" s="252"/>
      <c r="V503" s="252"/>
      <c r="W503" s="252"/>
      <c r="X503" s="252"/>
      <c r="Y503" s="252"/>
      <c r="Z503" s="252"/>
    </row>
    <row r="504" spans="1:26" ht="20.25" customHeight="1" x14ac:dyDescent="0.25">
      <c r="A504" s="252"/>
      <c r="B504" s="252"/>
      <c r="C504" s="252"/>
      <c r="D504" s="252"/>
      <c r="E504" s="252"/>
      <c r="F504" s="252"/>
      <c r="G504" s="252"/>
      <c r="H504" s="252"/>
      <c r="I504" s="252"/>
      <c r="J504" s="252"/>
      <c r="K504" s="252"/>
      <c r="L504" s="252"/>
      <c r="M504" s="252"/>
      <c r="N504" s="252"/>
      <c r="O504" s="252"/>
      <c r="P504" s="252"/>
      <c r="Q504" s="252"/>
      <c r="R504" s="252"/>
      <c r="S504" s="252"/>
      <c r="T504" s="252"/>
      <c r="U504" s="252"/>
      <c r="V504" s="252"/>
      <c r="W504" s="252"/>
      <c r="X504" s="252"/>
      <c r="Y504" s="252"/>
      <c r="Z504" s="252"/>
    </row>
    <row r="505" spans="1:26" ht="20.25" customHeight="1" x14ac:dyDescent="0.25">
      <c r="A505" s="252"/>
      <c r="B505" s="252"/>
      <c r="C505" s="252"/>
      <c r="D505" s="252"/>
      <c r="E505" s="252"/>
      <c r="F505" s="252"/>
      <c r="G505" s="252"/>
      <c r="H505" s="252"/>
      <c r="I505" s="252"/>
      <c r="J505" s="252"/>
      <c r="K505" s="252"/>
      <c r="L505" s="252"/>
      <c r="M505" s="252"/>
      <c r="N505" s="252"/>
      <c r="O505" s="252"/>
      <c r="P505" s="252"/>
      <c r="Q505" s="252"/>
      <c r="R505" s="252"/>
      <c r="S505" s="252"/>
      <c r="T505" s="252"/>
      <c r="U505" s="252"/>
      <c r="V505" s="252"/>
      <c r="W505" s="252"/>
      <c r="X505" s="252"/>
      <c r="Y505" s="252"/>
      <c r="Z505" s="252"/>
    </row>
    <row r="506" spans="1:26" ht="20.25" customHeight="1" x14ac:dyDescent="0.25">
      <c r="A506" s="252"/>
      <c r="B506" s="252"/>
      <c r="C506" s="252"/>
      <c r="D506" s="252"/>
      <c r="E506" s="252"/>
      <c r="F506" s="252"/>
      <c r="G506" s="252"/>
      <c r="H506" s="252"/>
      <c r="I506" s="252"/>
      <c r="J506" s="252"/>
      <c r="K506" s="252"/>
      <c r="L506" s="252"/>
      <c r="M506" s="252"/>
      <c r="N506" s="252"/>
      <c r="O506" s="252"/>
      <c r="P506" s="252"/>
      <c r="Q506" s="252"/>
      <c r="R506" s="252"/>
      <c r="S506" s="252"/>
      <c r="T506" s="252"/>
      <c r="U506" s="252"/>
      <c r="V506" s="252"/>
      <c r="W506" s="252"/>
      <c r="X506" s="252"/>
      <c r="Y506" s="252"/>
      <c r="Z506" s="252"/>
    </row>
    <row r="507" spans="1:26" ht="20.25" customHeight="1" x14ac:dyDescent="0.25">
      <c r="A507" s="252"/>
      <c r="B507" s="252"/>
      <c r="C507" s="252"/>
      <c r="D507" s="252"/>
      <c r="E507" s="252"/>
      <c r="F507" s="252"/>
      <c r="G507" s="252"/>
      <c r="H507" s="252"/>
      <c r="I507" s="252"/>
      <c r="J507" s="252"/>
      <c r="K507" s="252"/>
      <c r="L507" s="252"/>
      <c r="M507" s="252"/>
      <c r="N507" s="252"/>
      <c r="O507" s="252"/>
      <c r="P507" s="252"/>
      <c r="Q507" s="252"/>
      <c r="R507" s="252"/>
      <c r="S507" s="252"/>
      <c r="T507" s="252"/>
      <c r="U507" s="252"/>
      <c r="V507" s="252"/>
      <c r="W507" s="252"/>
      <c r="X507" s="252"/>
      <c r="Y507" s="252"/>
      <c r="Z507" s="252"/>
    </row>
    <row r="508" spans="1:26" ht="20.25" customHeight="1" x14ac:dyDescent="0.25">
      <c r="A508" s="252"/>
      <c r="B508" s="252"/>
      <c r="C508" s="252"/>
      <c r="D508" s="252"/>
      <c r="E508" s="252"/>
      <c r="F508" s="252"/>
      <c r="G508" s="252"/>
      <c r="H508" s="252"/>
      <c r="I508" s="252"/>
      <c r="J508" s="252"/>
      <c r="K508" s="252"/>
      <c r="L508" s="252"/>
      <c r="M508" s="252"/>
      <c r="N508" s="252"/>
      <c r="O508" s="252"/>
      <c r="P508" s="252"/>
      <c r="Q508" s="252"/>
      <c r="R508" s="252"/>
      <c r="S508" s="252"/>
      <c r="T508" s="252"/>
      <c r="U508" s="252"/>
      <c r="V508" s="252"/>
      <c r="W508" s="252"/>
      <c r="X508" s="252"/>
      <c r="Y508" s="252"/>
      <c r="Z508" s="252"/>
    </row>
    <row r="509" spans="1:26" ht="20.25" customHeight="1" x14ac:dyDescent="0.25">
      <c r="A509" s="252"/>
      <c r="B509" s="252"/>
      <c r="C509" s="252"/>
      <c r="D509" s="252"/>
      <c r="E509" s="252"/>
      <c r="F509" s="252"/>
      <c r="G509" s="252"/>
      <c r="H509" s="252"/>
      <c r="I509" s="252"/>
      <c r="J509" s="252"/>
      <c r="K509" s="252"/>
      <c r="L509" s="252"/>
      <c r="M509" s="252"/>
      <c r="N509" s="252"/>
      <c r="O509" s="252"/>
      <c r="P509" s="252"/>
      <c r="Q509" s="252"/>
      <c r="R509" s="252"/>
      <c r="S509" s="252"/>
      <c r="T509" s="252"/>
      <c r="U509" s="252"/>
      <c r="V509" s="252"/>
      <c r="W509" s="252"/>
      <c r="X509" s="252"/>
      <c r="Y509" s="252"/>
      <c r="Z509" s="252"/>
    </row>
    <row r="510" spans="1:26" ht="20.25" customHeight="1" x14ac:dyDescent="0.25">
      <c r="A510" s="252"/>
      <c r="B510" s="252"/>
      <c r="C510" s="252"/>
      <c r="D510" s="252"/>
      <c r="E510" s="252"/>
      <c r="F510" s="252"/>
      <c r="G510" s="252"/>
      <c r="H510" s="252"/>
      <c r="I510" s="252"/>
      <c r="J510" s="252"/>
      <c r="K510" s="252"/>
      <c r="L510" s="252"/>
      <c r="M510" s="252"/>
      <c r="N510" s="252"/>
      <c r="O510" s="252"/>
      <c r="P510" s="252"/>
      <c r="Q510" s="252"/>
      <c r="R510" s="252"/>
      <c r="S510" s="252"/>
      <c r="T510" s="252"/>
      <c r="U510" s="252"/>
      <c r="V510" s="252"/>
      <c r="W510" s="252"/>
      <c r="X510" s="252"/>
      <c r="Y510" s="252"/>
      <c r="Z510" s="252"/>
    </row>
    <row r="511" spans="1:26" ht="20.25" customHeight="1" x14ac:dyDescent="0.25">
      <c r="A511" s="252"/>
      <c r="B511" s="252"/>
      <c r="C511" s="252"/>
      <c r="D511" s="252"/>
      <c r="E511" s="252"/>
      <c r="F511" s="252"/>
      <c r="G511" s="252"/>
      <c r="H511" s="252"/>
      <c r="I511" s="252"/>
      <c r="J511" s="252"/>
      <c r="K511" s="252"/>
      <c r="L511" s="252"/>
      <c r="M511" s="252"/>
      <c r="N511" s="252"/>
      <c r="O511" s="252"/>
      <c r="P511" s="252"/>
      <c r="Q511" s="252"/>
      <c r="R511" s="252"/>
      <c r="S511" s="252"/>
      <c r="T511" s="252"/>
      <c r="U511" s="252"/>
      <c r="V511" s="252"/>
      <c r="W511" s="252"/>
      <c r="X511" s="252"/>
      <c r="Y511" s="252"/>
      <c r="Z511" s="252"/>
    </row>
    <row r="512" spans="1:26" ht="20.25" customHeight="1" x14ac:dyDescent="0.25">
      <c r="A512" s="252"/>
      <c r="B512" s="252"/>
      <c r="C512" s="252"/>
      <c r="D512" s="252"/>
      <c r="E512" s="252"/>
      <c r="F512" s="252"/>
      <c r="G512" s="252"/>
      <c r="H512" s="252"/>
      <c r="I512" s="252"/>
      <c r="J512" s="252"/>
      <c r="K512" s="252"/>
      <c r="L512" s="252"/>
      <c r="M512" s="252"/>
      <c r="N512" s="252"/>
      <c r="O512" s="252"/>
      <c r="P512" s="252"/>
      <c r="Q512" s="252"/>
      <c r="R512" s="252"/>
      <c r="S512" s="252"/>
      <c r="T512" s="252"/>
      <c r="U512" s="252"/>
      <c r="V512" s="252"/>
      <c r="W512" s="252"/>
      <c r="X512" s="252"/>
      <c r="Y512" s="252"/>
      <c r="Z512" s="252"/>
    </row>
    <row r="513" spans="1:26" ht="20.25" customHeight="1" x14ac:dyDescent="0.25">
      <c r="A513" s="252"/>
      <c r="B513" s="252"/>
      <c r="C513" s="252"/>
      <c r="D513" s="252"/>
      <c r="E513" s="252"/>
      <c r="F513" s="252"/>
      <c r="G513" s="252"/>
      <c r="H513" s="252"/>
      <c r="I513" s="252"/>
      <c r="J513" s="252"/>
      <c r="K513" s="252"/>
      <c r="L513" s="252"/>
      <c r="M513" s="252"/>
      <c r="N513" s="252"/>
      <c r="O513" s="252"/>
      <c r="P513" s="252"/>
      <c r="Q513" s="252"/>
      <c r="R513" s="252"/>
      <c r="S513" s="252"/>
      <c r="T513" s="252"/>
      <c r="U513" s="252"/>
      <c r="V513" s="252"/>
      <c r="W513" s="252"/>
      <c r="X513" s="252"/>
      <c r="Y513" s="252"/>
      <c r="Z513" s="252"/>
    </row>
    <row r="514" spans="1:26" ht="20.25" customHeight="1" x14ac:dyDescent="0.25">
      <c r="A514" s="252"/>
      <c r="B514" s="252"/>
      <c r="C514" s="252"/>
      <c r="D514" s="252"/>
      <c r="E514" s="252"/>
      <c r="F514" s="252"/>
      <c r="G514" s="252"/>
      <c r="H514" s="252"/>
      <c r="I514" s="252"/>
      <c r="J514" s="252"/>
      <c r="K514" s="252"/>
      <c r="L514" s="252"/>
      <c r="M514" s="252"/>
      <c r="N514" s="252"/>
      <c r="O514" s="252"/>
      <c r="P514" s="252"/>
      <c r="Q514" s="252"/>
      <c r="R514" s="252"/>
      <c r="S514" s="252"/>
      <c r="T514" s="252"/>
      <c r="U514" s="252"/>
      <c r="V514" s="252"/>
      <c r="W514" s="252"/>
      <c r="X514" s="252"/>
      <c r="Y514" s="252"/>
      <c r="Z514" s="252"/>
    </row>
    <row r="515" spans="1:26" ht="20.25" customHeight="1" x14ac:dyDescent="0.25">
      <c r="A515" s="252"/>
      <c r="B515" s="252"/>
      <c r="C515" s="252"/>
      <c r="D515" s="252"/>
      <c r="E515" s="252"/>
      <c r="F515" s="252"/>
      <c r="G515" s="252"/>
      <c r="H515" s="252"/>
      <c r="I515" s="252"/>
      <c r="J515" s="252"/>
      <c r="K515" s="252"/>
      <c r="L515" s="252"/>
      <c r="M515" s="252"/>
      <c r="N515" s="252"/>
      <c r="O515" s="252"/>
      <c r="P515" s="252"/>
      <c r="Q515" s="252"/>
      <c r="R515" s="252"/>
      <c r="S515" s="252"/>
      <c r="T515" s="252"/>
      <c r="U515" s="252"/>
      <c r="V515" s="252"/>
      <c r="W515" s="252"/>
      <c r="X515" s="252"/>
      <c r="Y515" s="252"/>
      <c r="Z515" s="252"/>
    </row>
    <row r="516" spans="1:26" ht="20.25" customHeight="1" x14ac:dyDescent="0.25">
      <c r="A516" s="252"/>
      <c r="B516" s="252"/>
      <c r="C516" s="252"/>
      <c r="D516" s="252"/>
      <c r="E516" s="252"/>
      <c r="F516" s="252"/>
      <c r="G516" s="252"/>
      <c r="H516" s="252"/>
      <c r="I516" s="252"/>
      <c r="J516" s="252"/>
      <c r="K516" s="252"/>
      <c r="L516" s="252"/>
      <c r="M516" s="252"/>
      <c r="N516" s="252"/>
      <c r="O516" s="252"/>
      <c r="P516" s="252"/>
      <c r="Q516" s="252"/>
      <c r="R516" s="252"/>
      <c r="S516" s="252"/>
      <c r="T516" s="252"/>
      <c r="U516" s="252"/>
      <c r="V516" s="252"/>
      <c r="W516" s="252"/>
      <c r="X516" s="252"/>
      <c r="Y516" s="252"/>
      <c r="Z516" s="252"/>
    </row>
    <row r="517" spans="1:26" ht="20.25" customHeight="1" x14ac:dyDescent="0.25">
      <c r="A517" s="252"/>
      <c r="B517" s="252"/>
      <c r="C517" s="252"/>
      <c r="D517" s="252"/>
      <c r="E517" s="252"/>
      <c r="F517" s="252"/>
      <c r="G517" s="252"/>
      <c r="H517" s="252"/>
      <c r="I517" s="252"/>
      <c r="J517" s="252"/>
      <c r="K517" s="252"/>
      <c r="L517" s="252"/>
      <c r="M517" s="252"/>
      <c r="N517" s="252"/>
      <c r="O517" s="252"/>
      <c r="P517" s="252"/>
      <c r="Q517" s="252"/>
      <c r="R517" s="252"/>
      <c r="S517" s="252"/>
      <c r="T517" s="252"/>
      <c r="U517" s="252"/>
      <c r="V517" s="252"/>
      <c r="W517" s="252"/>
      <c r="X517" s="252"/>
      <c r="Y517" s="252"/>
      <c r="Z517" s="252"/>
    </row>
    <row r="518" spans="1:26" ht="20.25" customHeight="1" x14ac:dyDescent="0.25">
      <c r="A518" s="252"/>
      <c r="B518" s="252"/>
      <c r="C518" s="252"/>
      <c r="D518" s="252"/>
      <c r="E518" s="252"/>
      <c r="F518" s="252"/>
      <c r="G518" s="252"/>
      <c r="H518" s="252"/>
      <c r="I518" s="252"/>
      <c r="J518" s="252"/>
      <c r="K518" s="252"/>
      <c r="L518" s="252"/>
      <c r="M518" s="252"/>
      <c r="N518" s="252"/>
      <c r="O518" s="252"/>
      <c r="P518" s="252"/>
      <c r="Q518" s="252"/>
      <c r="R518" s="252"/>
      <c r="S518" s="252"/>
      <c r="T518" s="252"/>
      <c r="U518" s="252"/>
      <c r="V518" s="252"/>
      <c r="W518" s="252"/>
      <c r="X518" s="252"/>
      <c r="Y518" s="252"/>
      <c r="Z518" s="252"/>
    </row>
    <row r="519" spans="1:26" ht="20.25" customHeight="1" x14ac:dyDescent="0.25">
      <c r="A519" s="252"/>
      <c r="B519" s="252"/>
      <c r="C519" s="252"/>
      <c r="D519" s="252"/>
      <c r="E519" s="252"/>
      <c r="F519" s="252"/>
      <c r="G519" s="252"/>
      <c r="H519" s="252"/>
      <c r="I519" s="252"/>
      <c r="J519" s="252"/>
      <c r="K519" s="252"/>
      <c r="L519" s="252"/>
      <c r="M519" s="252"/>
      <c r="N519" s="252"/>
      <c r="O519" s="252"/>
      <c r="P519" s="252"/>
      <c r="Q519" s="252"/>
      <c r="R519" s="252"/>
      <c r="S519" s="252"/>
      <c r="T519" s="252"/>
      <c r="U519" s="252"/>
      <c r="V519" s="252"/>
      <c r="W519" s="252"/>
      <c r="X519" s="252"/>
      <c r="Y519" s="252"/>
      <c r="Z519" s="252"/>
    </row>
    <row r="520" spans="1:26" ht="20.25" customHeight="1" x14ac:dyDescent="0.25">
      <c r="A520" s="252"/>
      <c r="B520" s="252"/>
      <c r="C520" s="252"/>
      <c r="D520" s="252"/>
      <c r="E520" s="252"/>
      <c r="F520" s="252"/>
      <c r="G520" s="252"/>
      <c r="H520" s="252"/>
      <c r="I520" s="252"/>
      <c r="J520" s="252"/>
      <c r="K520" s="252"/>
      <c r="L520" s="252"/>
      <c r="M520" s="252"/>
      <c r="N520" s="252"/>
      <c r="O520" s="252"/>
      <c r="P520" s="252"/>
      <c r="Q520" s="252"/>
      <c r="R520" s="252"/>
      <c r="S520" s="252"/>
      <c r="T520" s="252"/>
      <c r="U520" s="252"/>
      <c r="V520" s="252"/>
      <c r="W520" s="252"/>
      <c r="X520" s="252"/>
      <c r="Y520" s="252"/>
      <c r="Z520" s="252"/>
    </row>
    <row r="521" spans="1:26" ht="20.25" customHeight="1" x14ac:dyDescent="0.25">
      <c r="A521" s="252"/>
      <c r="B521" s="252"/>
      <c r="C521" s="252"/>
      <c r="D521" s="252"/>
      <c r="E521" s="252"/>
      <c r="F521" s="252"/>
      <c r="G521" s="252"/>
      <c r="H521" s="252"/>
      <c r="I521" s="252"/>
      <c r="J521" s="252"/>
      <c r="K521" s="252"/>
      <c r="L521" s="252"/>
      <c r="M521" s="252"/>
      <c r="N521" s="252"/>
      <c r="O521" s="252"/>
      <c r="P521" s="252"/>
      <c r="Q521" s="252"/>
      <c r="R521" s="252"/>
      <c r="S521" s="252"/>
      <c r="T521" s="252"/>
      <c r="U521" s="252"/>
      <c r="V521" s="252"/>
      <c r="W521" s="252"/>
      <c r="X521" s="252"/>
      <c r="Y521" s="252"/>
      <c r="Z521" s="252"/>
    </row>
    <row r="522" spans="1:26" ht="20.25" customHeight="1" x14ac:dyDescent="0.25">
      <c r="A522" s="252"/>
      <c r="B522" s="252"/>
      <c r="C522" s="252"/>
      <c r="D522" s="252"/>
      <c r="E522" s="252"/>
      <c r="F522" s="252"/>
      <c r="G522" s="252"/>
      <c r="H522" s="252"/>
      <c r="I522" s="252"/>
      <c r="J522" s="252"/>
      <c r="K522" s="252"/>
      <c r="L522" s="252"/>
      <c r="M522" s="252"/>
      <c r="N522" s="252"/>
      <c r="O522" s="252"/>
      <c r="P522" s="252"/>
      <c r="Q522" s="252"/>
      <c r="R522" s="252"/>
      <c r="S522" s="252"/>
      <c r="T522" s="252"/>
      <c r="U522" s="252"/>
      <c r="V522" s="252"/>
      <c r="W522" s="252"/>
      <c r="X522" s="252"/>
      <c r="Y522" s="252"/>
      <c r="Z522" s="252"/>
    </row>
    <row r="523" spans="1:26" ht="20.25" customHeight="1" x14ac:dyDescent="0.25">
      <c r="A523" s="252"/>
      <c r="B523" s="252"/>
      <c r="C523" s="252"/>
      <c r="D523" s="252"/>
      <c r="E523" s="252"/>
      <c r="F523" s="252"/>
      <c r="G523" s="252"/>
      <c r="H523" s="252"/>
      <c r="I523" s="252"/>
      <c r="J523" s="252"/>
      <c r="K523" s="252"/>
      <c r="L523" s="252"/>
      <c r="M523" s="252"/>
      <c r="N523" s="252"/>
      <c r="O523" s="252"/>
      <c r="P523" s="252"/>
      <c r="Q523" s="252"/>
      <c r="R523" s="252"/>
      <c r="S523" s="252"/>
      <c r="T523" s="252"/>
      <c r="U523" s="252"/>
      <c r="V523" s="252"/>
      <c r="W523" s="252"/>
      <c r="X523" s="252"/>
      <c r="Y523" s="252"/>
      <c r="Z523" s="252"/>
    </row>
    <row r="524" spans="1:26" ht="20.25" customHeight="1" x14ac:dyDescent="0.25">
      <c r="A524" s="252"/>
      <c r="B524" s="252"/>
      <c r="C524" s="252"/>
      <c r="D524" s="252"/>
      <c r="E524" s="252"/>
      <c r="F524" s="252"/>
      <c r="G524" s="252"/>
      <c r="H524" s="252"/>
      <c r="I524" s="252"/>
      <c r="J524" s="252"/>
      <c r="K524" s="252"/>
      <c r="L524" s="252"/>
      <c r="M524" s="252"/>
      <c r="N524" s="252"/>
      <c r="O524" s="252"/>
      <c r="P524" s="252"/>
      <c r="Q524" s="252"/>
      <c r="R524" s="252"/>
      <c r="S524" s="252"/>
      <c r="T524" s="252"/>
      <c r="U524" s="252"/>
      <c r="V524" s="252"/>
      <c r="W524" s="252"/>
      <c r="X524" s="252"/>
      <c r="Y524" s="252"/>
      <c r="Z524" s="252"/>
    </row>
    <row r="525" spans="1:26" ht="20.25" customHeight="1" x14ac:dyDescent="0.25">
      <c r="A525" s="252"/>
      <c r="B525" s="252"/>
      <c r="C525" s="252"/>
      <c r="D525" s="252"/>
      <c r="E525" s="252"/>
      <c r="F525" s="252"/>
      <c r="G525" s="252"/>
      <c r="H525" s="252"/>
      <c r="I525" s="252"/>
      <c r="J525" s="252"/>
      <c r="K525" s="252"/>
      <c r="L525" s="252"/>
      <c r="M525" s="252"/>
      <c r="N525" s="252"/>
      <c r="O525" s="252"/>
      <c r="P525" s="252"/>
      <c r="Q525" s="252"/>
      <c r="R525" s="252"/>
      <c r="S525" s="252"/>
      <c r="T525" s="252"/>
      <c r="U525" s="252"/>
      <c r="V525" s="252"/>
      <c r="W525" s="252"/>
      <c r="X525" s="252"/>
      <c r="Y525" s="252"/>
      <c r="Z525" s="252"/>
    </row>
    <row r="526" spans="1:26" ht="20.25" customHeight="1" x14ac:dyDescent="0.25">
      <c r="A526" s="252"/>
      <c r="B526" s="252"/>
      <c r="C526" s="252"/>
      <c r="D526" s="252"/>
      <c r="E526" s="252"/>
      <c r="F526" s="252"/>
      <c r="G526" s="252"/>
      <c r="H526" s="252"/>
      <c r="I526" s="252"/>
      <c r="J526" s="252"/>
      <c r="K526" s="252"/>
      <c r="L526" s="252"/>
      <c r="M526" s="252"/>
      <c r="N526" s="252"/>
      <c r="O526" s="252"/>
      <c r="P526" s="252"/>
      <c r="Q526" s="252"/>
      <c r="R526" s="252"/>
      <c r="S526" s="252"/>
      <c r="T526" s="252"/>
      <c r="U526" s="252"/>
      <c r="V526" s="252"/>
      <c r="W526" s="252"/>
      <c r="X526" s="252"/>
      <c r="Y526" s="252"/>
      <c r="Z526" s="252"/>
    </row>
    <row r="527" spans="1:26" ht="20.25" customHeight="1" x14ac:dyDescent="0.25">
      <c r="A527" s="252"/>
      <c r="B527" s="252"/>
      <c r="C527" s="252"/>
      <c r="D527" s="252"/>
      <c r="E527" s="252"/>
      <c r="F527" s="252"/>
      <c r="G527" s="252"/>
      <c r="H527" s="252"/>
      <c r="I527" s="252"/>
      <c r="J527" s="252"/>
      <c r="K527" s="252"/>
      <c r="L527" s="252"/>
      <c r="M527" s="252"/>
      <c r="N527" s="252"/>
      <c r="O527" s="252"/>
      <c r="P527" s="252"/>
      <c r="Q527" s="252"/>
      <c r="R527" s="252"/>
      <c r="S527" s="252"/>
      <c r="T527" s="252"/>
      <c r="U527" s="252"/>
      <c r="V527" s="252"/>
      <c r="W527" s="252"/>
      <c r="X527" s="252"/>
      <c r="Y527" s="252"/>
      <c r="Z527" s="252"/>
    </row>
    <row r="528" spans="1:26" ht="20.25" customHeight="1" x14ac:dyDescent="0.25">
      <c r="A528" s="252"/>
      <c r="B528" s="252"/>
      <c r="C528" s="252"/>
      <c r="D528" s="252"/>
      <c r="E528" s="252"/>
      <c r="F528" s="252"/>
      <c r="G528" s="252"/>
      <c r="H528" s="252"/>
      <c r="I528" s="252"/>
      <c r="J528" s="252"/>
      <c r="K528" s="252"/>
      <c r="L528" s="252"/>
      <c r="M528" s="252"/>
      <c r="N528" s="252"/>
      <c r="O528" s="252"/>
      <c r="P528" s="252"/>
      <c r="Q528" s="252"/>
      <c r="R528" s="252"/>
      <c r="S528" s="252"/>
      <c r="T528" s="252"/>
      <c r="U528" s="252"/>
      <c r="V528" s="252"/>
      <c r="W528" s="252"/>
      <c r="X528" s="252"/>
      <c r="Y528" s="252"/>
      <c r="Z528" s="252"/>
    </row>
    <row r="529" spans="1:26" ht="20.25" customHeight="1" x14ac:dyDescent="0.25">
      <c r="A529" s="252"/>
      <c r="B529" s="252"/>
      <c r="C529" s="252"/>
      <c r="D529" s="252"/>
      <c r="E529" s="252"/>
      <c r="F529" s="252"/>
      <c r="G529" s="252"/>
      <c r="H529" s="252"/>
      <c r="I529" s="252"/>
      <c r="J529" s="252"/>
      <c r="K529" s="252"/>
      <c r="L529" s="252"/>
      <c r="M529" s="252"/>
      <c r="N529" s="252"/>
      <c r="O529" s="252"/>
      <c r="P529" s="252"/>
      <c r="Q529" s="252"/>
      <c r="R529" s="252"/>
      <c r="S529" s="252"/>
      <c r="T529" s="252"/>
      <c r="U529" s="252"/>
      <c r="V529" s="252"/>
      <c r="W529" s="252"/>
      <c r="X529" s="252"/>
      <c r="Y529" s="252"/>
      <c r="Z529" s="252"/>
    </row>
    <row r="530" spans="1:26" ht="20.25" customHeight="1" x14ac:dyDescent="0.25">
      <c r="A530" s="252"/>
      <c r="B530" s="252"/>
      <c r="C530" s="252"/>
      <c r="D530" s="252"/>
      <c r="E530" s="252"/>
      <c r="F530" s="252"/>
      <c r="G530" s="252"/>
      <c r="H530" s="252"/>
      <c r="I530" s="252"/>
      <c r="J530" s="252"/>
      <c r="K530" s="252"/>
      <c r="L530" s="252"/>
      <c r="M530" s="252"/>
      <c r="N530" s="252"/>
      <c r="O530" s="252"/>
      <c r="P530" s="252"/>
      <c r="Q530" s="252"/>
      <c r="R530" s="252"/>
      <c r="S530" s="252"/>
      <c r="T530" s="252"/>
      <c r="U530" s="252"/>
      <c r="V530" s="252"/>
      <c r="W530" s="252"/>
      <c r="X530" s="252"/>
      <c r="Y530" s="252"/>
      <c r="Z530" s="252"/>
    </row>
    <row r="531" spans="1:26" ht="20.25" customHeight="1" x14ac:dyDescent="0.25">
      <c r="A531" s="252"/>
      <c r="B531" s="252"/>
      <c r="C531" s="252"/>
      <c r="D531" s="252"/>
      <c r="E531" s="252"/>
      <c r="F531" s="252"/>
      <c r="G531" s="252"/>
      <c r="H531" s="252"/>
      <c r="I531" s="252"/>
      <c r="J531" s="252"/>
      <c r="K531" s="252"/>
      <c r="L531" s="252"/>
      <c r="M531" s="252"/>
      <c r="N531" s="252"/>
      <c r="O531" s="252"/>
      <c r="P531" s="252"/>
      <c r="Q531" s="252"/>
      <c r="R531" s="252"/>
      <c r="S531" s="252"/>
      <c r="T531" s="252"/>
      <c r="U531" s="252"/>
      <c r="V531" s="252"/>
      <c r="W531" s="252"/>
      <c r="X531" s="252"/>
      <c r="Y531" s="252"/>
      <c r="Z531" s="252"/>
    </row>
    <row r="532" spans="1:26" ht="20.25" customHeight="1" x14ac:dyDescent="0.25">
      <c r="A532" s="252"/>
      <c r="B532" s="252"/>
      <c r="C532" s="252"/>
      <c r="D532" s="252"/>
      <c r="E532" s="252"/>
      <c r="F532" s="252"/>
      <c r="G532" s="252"/>
      <c r="H532" s="252"/>
      <c r="I532" s="252"/>
      <c r="J532" s="252"/>
      <c r="K532" s="252"/>
      <c r="L532" s="252"/>
      <c r="M532" s="252"/>
      <c r="N532" s="252"/>
      <c r="O532" s="252"/>
      <c r="P532" s="252"/>
      <c r="Q532" s="252"/>
      <c r="R532" s="252"/>
      <c r="S532" s="252"/>
      <c r="T532" s="252"/>
      <c r="U532" s="252"/>
      <c r="V532" s="252"/>
      <c r="W532" s="252"/>
      <c r="X532" s="252"/>
      <c r="Y532" s="252"/>
      <c r="Z532" s="252"/>
    </row>
    <row r="533" spans="1:26" ht="20.25" customHeight="1" x14ac:dyDescent="0.25">
      <c r="A533" s="252"/>
      <c r="B533" s="252"/>
      <c r="C533" s="252"/>
      <c r="D533" s="252"/>
      <c r="E533" s="252"/>
      <c r="F533" s="252"/>
      <c r="G533" s="252"/>
      <c r="H533" s="252"/>
      <c r="I533" s="252"/>
      <c r="J533" s="252"/>
      <c r="K533" s="252"/>
      <c r="L533" s="252"/>
      <c r="M533" s="252"/>
      <c r="N533" s="252"/>
      <c r="O533" s="252"/>
      <c r="P533" s="252"/>
      <c r="Q533" s="252"/>
      <c r="R533" s="252"/>
      <c r="S533" s="252"/>
      <c r="T533" s="252"/>
      <c r="U533" s="252"/>
      <c r="V533" s="252"/>
      <c r="W533" s="252"/>
      <c r="X533" s="252"/>
      <c r="Y533" s="252"/>
      <c r="Z533" s="252"/>
    </row>
    <row r="534" spans="1:26" ht="20.25" customHeight="1" x14ac:dyDescent="0.25">
      <c r="A534" s="252"/>
      <c r="B534" s="252"/>
      <c r="C534" s="252"/>
      <c r="D534" s="252"/>
      <c r="E534" s="252"/>
      <c r="F534" s="252"/>
      <c r="G534" s="252"/>
      <c r="H534" s="252"/>
      <c r="I534" s="252"/>
      <c r="J534" s="252"/>
      <c r="K534" s="252"/>
      <c r="L534" s="252"/>
      <c r="M534" s="252"/>
      <c r="N534" s="252"/>
      <c r="O534" s="252"/>
      <c r="P534" s="252"/>
      <c r="Q534" s="252"/>
      <c r="R534" s="252"/>
      <c r="S534" s="252"/>
      <c r="T534" s="252"/>
      <c r="U534" s="252"/>
      <c r="V534" s="252"/>
      <c r="W534" s="252"/>
      <c r="X534" s="252"/>
      <c r="Y534" s="252"/>
      <c r="Z534" s="252"/>
    </row>
    <row r="535" spans="1:26" ht="20.25" customHeight="1" x14ac:dyDescent="0.25">
      <c r="A535" s="252"/>
      <c r="B535" s="252"/>
      <c r="C535" s="252"/>
      <c r="D535" s="252"/>
      <c r="E535" s="252"/>
      <c r="F535" s="252"/>
      <c r="G535" s="252"/>
      <c r="H535" s="252"/>
      <c r="I535" s="252"/>
      <c r="J535" s="252"/>
      <c r="K535" s="252"/>
      <c r="L535" s="252"/>
      <c r="M535" s="252"/>
      <c r="N535" s="252"/>
      <c r="O535" s="252"/>
      <c r="P535" s="252"/>
      <c r="Q535" s="252"/>
      <c r="R535" s="252"/>
      <c r="S535" s="252"/>
      <c r="T535" s="252"/>
      <c r="U535" s="252"/>
      <c r="V535" s="252"/>
      <c r="W535" s="252"/>
      <c r="X535" s="252"/>
      <c r="Y535" s="252"/>
      <c r="Z535" s="252"/>
    </row>
    <row r="536" spans="1:26" ht="20.25" customHeight="1" x14ac:dyDescent="0.25">
      <c r="A536" s="252"/>
      <c r="B536" s="252"/>
      <c r="C536" s="252"/>
      <c r="D536" s="252"/>
      <c r="E536" s="252"/>
      <c r="F536" s="252"/>
      <c r="G536" s="252"/>
      <c r="H536" s="252"/>
      <c r="I536" s="252"/>
      <c r="J536" s="252"/>
      <c r="K536" s="252"/>
      <c r="L536" s="252"/>
      <c r="M536" s="252"/>
      <c r="N536" s="252"/>
      <c r="O536" s="252"/>
      <c r="P536" s="252"/>
      <c r="Q536" s="252"/>
      <c r="R536" s="252"/>
      <c r="S536" s="252"/>
      <c r="T536" s="252"/>
      <c r="U536" s="252"/>
      <c r="V536" s="252"/>
      <c r="W536" s="252"/>
      <c r="X536" s="252"/>
      <c r="Y536" s="252"/>
      <c r="Z536" s="252"/>
    </row>
    <row r="537" spans="1:26" ht="20.25" customHeight="1" x14ac:dyDescent="0.25">
      <c r="A537" s="252"/>
      <c r="B537" s="252"/>
      <c r="C537" s="252"/>
      <c r="D537" s="252"/>
      <c r="E537" s="252"/>
      <c r="F537" s="252"/>
      <c r="G537" s="252"/>
      <c r="H537" s="252"/>
      <c r="I537" s="252"/>
      <c r="J537" s="252"/>
      <c r="K537" s="252"/>
      <c r="L537" s="252"/>
      <c r="M537" s="252"/>
      <c r="N537" s="252"/>
      <c r="O537" s="252"/>
      <c r="P537" s="252"/>
      <c r="Q537" s="252"/>
      <c r="R537" s="252"/>
      <c r="S537" s="252"/>
      <c r="T537" s="252"/>
      <c r="U537" s="252"/>
      <c r="V537" s="252"/>
      <c r="W537" s="252"/>
      <c r="X537" s="252"/>
      <c r="Y537" s="252"/>
      <c r="Z537" s="252"/>
    </row>
    <row r="538" spans="1:26" ht="20.25" customHeight="1" x14ac:dyDescent="0.25">
      <c r="A538" s="252"/>
      <c r="B538" s="252"/>
      <c r="C538" s="252"/>
      <c r="D538" s="252"/>
      <c r="E538" s="252"/>
      <c r="F538" s="252"/>
      <c r="G538" s="252"/>
      <c r="H538" s="252"/>
      <c r="I538" s="252"/>
      <c r="J538" s="252"/>
      <c r="K538" s="252"/>
      <c r="L538" s="252"/>
      <c r="M538" s="252"/>
      <c r="N538" s="252"/>
      <c r="O538" s="252"/>
      <c r="P538" s="252"/>
      <c r="Q538" s="252"/>
      <c r="R538" s="252"/>
      <c r="S538" s="252"/>
      <c r="T538" s="252"/>
      <c r="U538" s="252"/>
      <c r="V538" s="252"/>
      <c r="W538" s="252"/>
      <c r="X538" s="252"/>
      <c r="Y538" s="252"/>
      <c r="Z538" s="252"/>
    </row>
    <row r="539" spans="1:26" ht="20.25" customHeight="1" x14ac:dyDescent="0.25">
      <c r="A539" s="252"/>
      <c r="B539" s="252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</row>
    <row r="540" spans="1:26" ht="20.25" customHeight="1" x14ac:dyDescent="0.25">
      <c r="A540" s="252"/>
      <c r="B540" s="252"/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</row>
    <row r="541" spans="1:26" ht="20.25" customHeight="1" x14ac:dyDescent="0.25">
      <c r="A541" s="252"/>
      <c r="B541" s="252"/>
      <c r="C541" s="252"/>
      <c r="D541" s="252"/>
      <c r="E541" s="252"/>
      <c r="F541" s="252"/>
      <c r="G541" s="252"/>
      <c r="H541" s="252"/>
      <c r="I541" s="252"/>
      <c r="J541" s="252"/>
      <c r="K541" s="252"/>
      <c r="L541" s="252"/>
      <c r="M541" s="252"/>
      <c r="N541" s="252"/>
      <c r="O541" s="252"/>
      <c r="P541" s="252"/>
      <c r="Q541" s="252"/>
      <c r="R541" s="252"/>
      <c r="S541" s="252"/>
      <c r="T541" s="252"/>
      <c r="U541" s="252"/>
      <c r="V541" s="252"/>
      <c r="W541" s="252"/>
      <c r="X541" s="252"/>
      <c r="Y541" s="252"/>
      <c r="Z541" s="252"/>
    </row>
    <row r="542" spans="1:26" ht="20.25" customHeight="1" x14ac:dyDescent="0.25">
      <c r="A542" s="252"/>
      <c r="B542" s="252"/>
      <c r="C542" s="252"/>
      <c r="D542" s="252"/>
      <c r="E542" s="252"/>
      <c r="F542" s="252"/>
      <c r="G542" s="252"/>
      <c r="H542" s="252"/>
      <c r="I542" s="252"/>
      <c r="J542" s="252"/>
      <c r="K542" s="252"/>
      <c r="L542" s="252"/>
      <c r="M542" s="252"/>
      <c r="N542" s="252"/>
      <c r="O542" s="252"/>
      <c r="P542" s="252"/>
      <c r="Q542" s="252"/>
      <c r="R542" s="252"/>
      <c r="S542" s="252"/>
      <c r="T542" s="252"/>
      <c r="U542" s="252"/>
      <c r="V542" s="252"/>
      <c r="W542" s="252"/>
      <c r="X542" s="252"/>
      <c r="Y542" s="252"/>
      <c r="Z542" s="252"/>
    </row>
    <row r="543" spans="1:26" ht="20.25" customHeight="1" x14ac:dyDescent="0.25">
      <c r="A543" s="252"/>
      <c r="B543" s="252"/>
      <c r="C543" s="252"/>
      <c r="D543" s="252"/>
      <c r="E543" s="252"/>
      <c r="F543" s="252"/>
      <c r="G543" s="252"/>
      <c r="H543" s="252"/>
      <c r="I543" s="252"/>
      <c r="J543" s="252"/>
      <c r="K543" s="252"/>
      <c r="L543" s="252"/>
      <c r="M543" s="252"/>
      <c r="N543" s="252"/>
      <c r="O543" s="252"/>
      <c r="P543" s="252"/>
      <c r="Q543" s="252"/>
      <c r="R543" s="252"/>
      <c r="S543" s="252"/>
      <c r="T543" s="252"/>
      <c r="U543" s="252"/>
      <c r="V543" s="252"/>
      <c r="W543" s="252"/>
      <c r="X543" s="252"/>
      <c r="Y543" s="252"/>
      <c r="Z543" s="252"/>
    </row>
    <row r="544" spans="1:26" ht="20.25" customHeight="1" x14ac:dyDescent="0.25">
      <c r="A544" s="252"/>
      <c r="B544" s="252"/>
      <c r="C544" s="252"/>
      <c r="D544" s="252"/>
      <c r="E544" s="252"/>
      <c r="F544" s="252"/>
      <c r="G544" s="252"/>
      <c r="H544" s="252"/>
      <c r="I544" s="252"/>
      <c r="J544" s="252"/>
      <c r="K544" s="252"/>
      <c r="L544" s="252"/>
      <c r="M544" s="252"/>
      <c r="N544" s="252"/>
      <c r="O544" s="252"/>
      <c r="P544" s="252"/>
      <c r="Q544" s="252"/>
      <c r="R544" s="252"/>
      <c r="S544" s="252"/>
      <c r="T544" s="252"/>
      <c r="U544" s="252"/>
      <c r="V544" s="252"/>
      <c r="W544" s="252"/>
      <c r="X544" s="252"/>
      <c r="Y544" s="252"/>
      <c r="Z544" s="252"/>
    </row>
    <row r="545" spans="1:26" ht="20.25" customHeight="1" x14ac:dyDescent="0.25">
      <c r="A545" s="252"/>
      <c r="B545" s="252"/>
      <c r="C545" s="252"/>
      <c r="D545" s="252"/>
      <c r="E545" s="252"/>
      <c r="F545" s="252"/>
      <c r="G545" s="252"/>
      <c r="H545" s="252"/>
      <c r="I545" s="252"/>
      <c r="J545" s="252"/>
      <c r="K545" s="252"/>
      <c r="L545" s="252"/>
      <c r="M545" s="252"/>
      <c r="N545" s="252"/>
      <c r="O545" s="252"/>
      <c r="P545" s="252"/>
      <c r="Q545" s="252"/>
      <c r="R545" s="252"/>
      <c r="S545" s="252"/>
      <c r="T545" s="252"/>
      <c r="U545" s="252"/>
      <c r="V545" s="252"/>
      <c r="W545" s="252"/>
      <c r="X545" s="252"/>
      <c r="Y545" s="252"/>
      <c r="Z545" s="252"/>
    </row>
    <row r="546" spans="1:26" ht="20.25" customHeight="1" x14ac:dyDescent="0.25">
      <c r="A546" s="252"/>
      <c r="B546" s="252"/>
      <c r="C546" s="252"/>
      <c r="D546" s="252"/>
      <c r="E546" s="252"/>
      <c r="F546" s="252"/>
      <c r="G546" s="252"/>
      <c r="H546" s="252"/>
      <c r="I546" s="252"/>
      <c r="J546" s="252"/>
      <c r="K546" s="252"/>
      <c r="L546" s="252"/>
      <c r="M546" s="252"/>
      <c r="N546" s="252"/>
      <c r="O546" s="252"/>
      <c r="P546" s="252"/>
      <c r="Q546" s="252"/>
      <c r="R546" s="252"/>
      <c r="S546" s="252"/>
      <c r="T546" s="252"/>
      <c r="U546" s="252"/>
      <c r="V546" s="252"/>
      <c r="W546" s="252"/>
      <c r="X546" s="252"/>
      <c r="Y546" s="252"/>
      <c r="Z546" s="252"/>
    </row>
    <row r="547" spans="1:26" ht="20.25" customHeight="1" x14ac:dyDescent="0.25">
      <c r="A547" s="252"/>
      <c r="B547" s="252"/>
      <c r="C547" s="252"/>
      <c r="D547" s="252"/>
      <c r="E547" s="252"/>
      <c r="F547" s="252"/>
      <c r="G547" s="252"/>
      <c r="H547" s="252"/>
      <c r="I547" s="252"/>
      <c r="J547" s="252"/>
      <c r="K547" s="252"/>
      <c r="L547" s="252"/>
      <c r="M547" s="252"/>
      <c r="N547" s="252"/>
      <c r="O547" s="252"/>
      <c r="P547" s="252"/>
      <c r="Q547" s="252"/>
      <c r="R547" s="252"/>
      <c r="S547" s="252"/>
      <c r="T547" s="252"/>
      <c r="U547" s="252"/>
      <c r="V547" s="252"/>
      <c r="W547" s="252"/>
      <c r="X547" s="252"/>
      <c r="Y547" s="252"/>
      <c r="Z547" s="252"/>
    </row>
    <row r="548" spans="1:26" ht="20.25" customHeight="1" x14ac:dyDescent="0.25">
      <c r="A548" s="252"/>
      <c r="B548" s="252"/>
      <c r="C548" s="252"/>
      <c r="D548" s="252"/>
      <c r="E548" s="252"/>
      <c r="F548" s="252"/>
      <c r="G548" s="252"/>
      <c r="H548" s="252"/>
      <c r="I548" s="252"/>
      <c r="J548" s="252"/>
      <c r="K548" s="252"/>
      <c r="L548" s="252"/>
      <c r="M548" s="252"/>
      <c r="N548" s="252"/>
      <c r="O548" s="252"/>
      <c r="P548" s="252"/>
      <c r="Q548" s="252"/>
      <c r="R548" s="252"/>
      <c r="S548" s="252"/>
      <c r="T548" s="252"/>
      <c r="U548" s="252"/>
      <c r="V548" s="252"/>
      <c r="W548" s="252"/>
      <c r="X548" s="252"/>
      <c r="Y548" s="252"/>
      <c r="Z548" s="252"/>
    </row>
    <row r="549" spans="1:26" ht="20.25" customHeight="1" x14ac:dyDescent="0.25">
      <c r="A549" s="252"/>
      <c r="B549" s="252"/>
      <c r="C549" s="252"/>
      <c r="D549" s="252"/>
      <c r="E549" s="252"/>
      <c r="F549" s="252"/>
      <c r="G549" s="252"/>
      <c r="H549" s="252"/>
      <c r="I549" s="252"/>
      <c r="J549" s="252"/>
      <c r="K549" s="252"/>
      <c r="L549" s="252"/>
      <c r="M549" s="252"/>
      <c r="N549" s="252"/>
      <c r="O549" s="252"/>
      <c r="P549" s="252"/>
      <c r="Q549" s="252"/>
      <c r="R549" s="252"/>
      <c r="S549" s="252"/>
      <c r="T549" s="252"/>
      <c r="U549" s="252"/>
      <c r="V549" s="252"/>
      <c r="W549" s="252"/>
      <c r="X549" s="252"/>
      <c r="Y549" s="252"/>
      <c r="Z549" s="252"/>
    </row>
    <row r="550" spans="1:26" ht="20.25" customHeight="1" x14ac:dyDescent="0.25">
      <c r="A550" s="252"/>
      <c r="B550" s="252"/>
      <c r="C550" s="252"/>
      <c r="D550" s="252"/>
      <c r="E550" s="252"/>
      <c r="F550" s="252"/>
      <c r="G550" s="252"/>
      <c r="H550" s="252"/>
      <c r="I550" s="252"/>
      <c r="J550" s="252"/>
      <c r="K550" s="252"/>
      <c r="L550" s="252"/>
      <c r="M550" s="252"/>
      <c r="N550" s="252"/>
      <c r="O550" s="252"/>
      <c r="P550" s="252"/>
      <c r="Q550" s="252"/>
      <c r="R550" s="252"/>
      <c r="S550" s="252"/>
      <c r="T550" s="252"/>
      <c r="U550" s="252"/>
      <c r="V550" s="252"/>
      <c r="W550" s="252"/>
      <c r="X550" s="252"/>
      <c r="Y550" s="252"/>
      <c r="Z550" s="252"/>
    </row>
    <row r="551" spans="1:26" ht="20.25" customHeight="1" x14ac:dyDescent="0.25">
      <c r="A551" s="252"/>
      <c r="B551" s="252"/>
      <c r="C551" s="252"/>
      <c r="D551" s="252"/>
      <c r="E551" s="252"/>
      <c r="F551" s="252"/>
      <c r="G551" s="252"/>
      <c r="H551" s="252"/>
      <c r="I551" s="252"/>
      <c r="J551" s="252"/>
      <c r="K551" s="252"/>
      <c r="L551" s="252"/>
      <c r="M551" s="252"/>
      <c r="N551" s="252"/>
      <c r="O551" s="252"/>
      <c r="P551" s="252"/>
      <c r="Q551" s="252"/>
      <c r="R551" s="252"/>
      <c r="S551" s="252"/>
      <c r="T551" s="252"/>
      <c r="U551" s="252"/>
      <c r="V551" s="252"/>
      <c r="W551" s="252"/>
      <c r="X551" s="252"/>
      <c r="Y551" s="252"/>
      <c r="Z551" s="252"/>
    </row>
    <row r="552" spans="1:26" ht="20.25" customHeight="1" x14ac:dyDescent="0.25">
      <c r="A552" s="252"/>
      <c r="B552" s="252"/>
      <c r="C552" s="252"/>
      <c r="D552" s="252"/>
      <c r="E552" s="252"/>
      <c r="F552" s="252"/>
      <c r="G552" s="252"/>
      <c r="H552" s="252"/>
      <c r="I552" s="252"/>
      <c r="J552" s="252"/>
      <c r="K552" s="252"/>
      <c r="L552" s="252"/>
      <c r="M552" s="252"/>
      <c r="N552" s="252"/>
      <c r="O552" s="252"/>
      <c r="P552" s="252"/>
      <c r="Q552" s="252"/>
      <c r="R552" s="252"/>
      <c r="S552" s="252"/>
      <c r="T552" s="252"/>
      <c r="U552" s="252"/>
      <c r="V552" s="252"/>
      <c r="W552" s="252"/>
      <c r="X552" s="252"/>
      <c r="Y552" s="252"/>
      <c r="Z552" s="252"/>
    </row>
    <row r="553" spans="1:26" ht="20.25" customHeight="1" x14ac:dyDescent="0.25">
      <c r="A553" s="252"/>
      <c r="B553" s="252"/>
      <c r="C553" s="252"/>
      <c r="D553" s="252"/>
      <c r="E553" s="252"/>
      <c r="F553" s="252"/>
      <c r="G553" s="252"/>
      <c r="H553" s="252"/>
      <c r="I553" s="252"/>
      <c r="J553" s="252"/>
      <c r="K553" s="252"/>
      <c r="L553" s="252"/>
      <c r="M553" s="252"/>
      <c r="N553" s="252"/>
      <c r="O553" s="252"/>
      <c r="P553" s="252"/>
      <c r="Q553" s="252"/>
      <c r="R553" s="252"/>
      <c r="S553" s="252"/>
      <c r="T553" s="252"/>
      <c r="U553" s="252"/>
      <c r="V553" s="252"/>
      <c r="W553" s="252"/>
      <c r="X553" s="252"/>
      <c r="Y553" s="252"/>
      <c r="Z553" s="252"/>
    </row>
    <row r="554" spans="1:26" ht="20.25" customHeight="1" x14ac:dyDescent="0.25">
      <c r="A554" s="252"/>
      <c r="B554" s="252"/>
      <c r="C554" s="252"/>
      <c r="D554" s="252"/>
      <c r="E554" s="252"/>
      <c r="F554" s="252"/>
      <c r="G554" s="252"/>
      <c r="H554" s="252"/>
      <c r="I554" s="252"/>
      <c r="J554" s="252"/>
      <c r="K554" s="252"/>
      <c r="L554" s="252"/>
      <c r="M554" s="252"/>
      <c r="N554" s="252"/>
      <c r="O554" s="252"/>
      <c r="P554" s="252"/>
      <c r="Q554" s="252"/>
      <c r="R554" s="252"/>
      <c r="S554" s="252"/>
      <c r="T554" s="252"/>
      <c r="U554" s="252"/>
      <c r="V554" s="252"/>
      <c r="W554" s="252"/>
      <c r="X554" s="252"/>
      <c r="Y554" s="252"/>
      <c r="Z554" s="252"/>
    </row>
    <row r="555" spans="1:26" ht="20.25" customHeight="1" x14ac:dyDescent="0.25">
      <c r="A555" s="252"/>
      <c r="B555" s="252"/>
      <c r="C555" s="252"/>
      <c r="D555" s="252"/>
      <c r="E555" s="252"/>
      <c r="F555" s="252"/>
      <c r="G555" s="252"/>
      <c r="H555" s="252"/>
      <c r="I555" s="252"/>
      <c r="J555" s="252"/>
      <c r="K555" s="252"/>
      <c r="L555" s="252"/>
      <c r="M555" s="252"/>
      <c r="N555" s="252"/>
      <c r="O555" s="252"/>
      <c r="P555" s="252"/>
      <c r="Q555" s="252"/>
      <c r="R555" s="252"/>
      <c r="S555" s="252"/>
      <c r="T555" s="252"/>
      <c r="U555" s="252"/>
      <c r="V555" s="252"/>
      <c r="W555" s="252"/>
      <c r="X555" s="252"/>
      <c r="Y555" s="252"/>
      <c r="Z555" s="252"/>
    </row>
    <row r="556" spans="1:26" ht="20.25" customHeight="1" x14ac:dyDescent="0.25">
      <c r="A556" s="252"/>
      <c r="B556" s="252"/>
      <c r="C556" s="252"/>
      <c r="D556" s="252"/>
      <c r="E556" s="252"/>
      <c r="F556" s="252"/>
      <c r="G556" s="252"/>
      <c r="H556" s="252"/>
      <c r="I556" s="252"/>
      <c r="J556" s="252"/>
      <c r="K556" s="252"/>
      <c r="L556" s="252"/>
      <c r="M556" s="252"/>
      <c r="N556" s="252"/>
      <c r="O556" s="252"/>
      <c r="P556" s="252"/>
      <c r="Q556" s="252"/>
      <c r="R556" s="252"/>
      <c r="S556" s="252"/>
      <c r="T556" s="252"/>
      <c r="U556" s="252"/>
      <c r="V556" s="252"/>
      <c r="W556" s="252"/>
      <c r="X556" s="252"/>
      <c r="Y556" s="252"/>
      <c r="Z556" s="252"/>
    </row>
    <row r="557" spans="1:26" ht="20.25" customHeight="1" x14ac:dyDescent="0.25">
      <c r="A557" s="252"/>
      <c r="B557" s="252"/>
      <c r="C557" s="252"/>
      <c r="D557" s="252"/>
      <c r="E557" s="252"/>
      <c r="F557" s="252"/>
      <c r="G557" s="252"/>
      <c r="H557" s="252"/>
      <c r="I557" s="252"/>
      <c r="J557" s="252"/>
      <c r="K557" s="252"/>
      <c r="L557" s="252"/>
      <c r="M557" s="252"/>
      <c r="N557" s="252"/>
      <c r="O557" s="252"/>
      <c r="P557" s="252"/>
      <c r="Q557" s="252"/>
      <c r="R557" s="252"/>
      <c r="S557" s="252"/>
      <c r="T557" s="252"/>
      <c r="U557" s="252"/>
      <c r="V557" s="252"/>
      <c r="W557" s="252"/>
      <c r="X557" s="252"/>
      <c r="Y557" s="252"/>
      <c r="Z557" s="252"/>
    </row>
    <row r="558" spans="1:26" ht="20.25" customHeight="1" x14ac:dyDescent="0.25">
      <c r="A558" s="252"/>
      <c r="B558" s="252"/>
      <c r="C558" s="252"/>
      <c r="D558" s="252"/>
      <c r="E558" s="252"/>
      <c r="F558" s="252"/>
      <c r="G558" s="252"/>
      <c r="H558" s="252"/>
      <c r="I558" s="252"/>
      <c r="J558" s="252"/>
      <c r="K558" s="252"/>
      <c r="L558" s="252"/>
      <c r="M558" s="252"/>
      <c r="N558" s="252"/>
      <c r="O558" s="252"/>
      <c r="P558" s="252"/>
      <c r="Q558" s="252"/>
      <c r="R558" s="252"/>
      <c r="S558" s="252"/>
      <c r="T558" s="252"/>
      <c r="U558" s="252"/>
      <c r="V558" s="252"/>
      <c r="W558" s="252"/>
      <c r="X558" s="252"/>
      <c r="Y558" s="252"/>
      <c r="Z558" s="252"/>
    </row>
    <row r="559" spans="1:26" ht="20.25" customHeight="1" x14ac:dyDescent="0.25">
      <c r="A559" s="252"/>
      <c r="B559" s="252"/>
      <c r="C559" s="252"/>
      <c r="D559" s="252"/>
      <c r="E559" s="252"/>
      <c r="F559" s="252"/>
      <c r="G559" s="252"/>
      <c r="H559" s="252"/>
      <c r="I559" s="252"/>
      <c r="J559" s="252"/>
      <c r="K559" s="252"/>
      <c r="L559" s="252"/>
      <c r="M559" s="252"/>
      <c r="N559" s="252"/>
      <c r="O559" s="252"/>
      <c r="P559" s="252"/>
      <c r="Q559" s="252"/>
      <c r="R559" s="252"/>
      <c r="S559" s="252"/>
      <c r="T559" s="252"/>
      <c r="U559" s="252"/>
      <c r="V559" s="252"/>
      <c r="W559" s="252"/>
      <c r="X559" s="252"/>
      <c r="Y559" s="252"/>
      <c r="Z559" s="252"/>
    </row>
    <row r="560" spans="1:26" ht="20.25" customHeight="1" x14ac:dyDescent="0.25">
      <c r="A560" s="252"/>
      <c r="B560" s="252"/>
      <c r="C560" s="252"/>
      <c r="D560" s="252"/>
      <c r="E560" s="252"/>
      <c r="F560" s="252"/>
      <c r="G560" s="252"/>
      <c r="H560" s="252"/>
      <c r="I560" s="252"/>
      <c r="J560" s="252"/>
      <c r="K560" s="252"/>
      <c r="L560" s="252"/>
      <c r="M560" s="252"/>
      <c r="N560" s="252"/>
      <c r="O560" s="252"/>
      <c r="P560" s="252"/>
      <c r="Q560" s="252"/>
      <c r="R560" s="252"/>
      <c r="S560" s="252"/>
      <c r="T560" s="252"/>
      <c r="U560" s="252"/>
      <c r="V560" s="252"/>
      <c r="W560" s="252"/>
      <c r="X560" s="252"/>
      <c r="Y560" s="252"/>
      <c r="Z560" s="252"/>
    </row>
    <row r="561" spans="1:26" ht="20.25" customHeight="1" x14ac:dyDescent="0.25">
      <c r="A561" s="252"/>
      <c r="B561" s="252"/>
      <c r="C561" s="252"/>
      <c r="D561" s="252"/>
      <c r="E561" s="252"/>
      <c r="F561" s="252"/>
      <c r="G561" s="252"/>
      <c r="H561" s="252"/>
      <c r="I561" s="252"/>
      <c r="J561" s="252"/>
      <c r="K561" s="252"/>
      <c r="L561" s="252"/>
      <c r="M561" s="252"/>
      <c r="N561" s="252"/>
      <c r="O561" s="252"/>
      <c r="P561" s="252"/>
      <c r="Q561" s="252"/>
      <c r="R561" s="252"/>
      <c r="S561" s="252"/>
      <c r="T561" s="252"/>
      <c r="U561" s="252"/>
      <c r="V561" s="252"/>
      <c r="W561" s="252"/>
      <c r="X561" s="252"/>
      <c r="Y561" s="252"/>
      <c r="Z561" s="252"/>
    </row>
    <row r="562" spans="1:26" ht="20.25" customHeight="1" x14ac:dyDescent="0.25">
      <c r="A562" s="252"/>
      <c r="B562" s="252"/>
      <c r="C562" s="252"/>
      <c r="D562" s="252"/>
      <c r="E562" s="252"/>
      <c r="F562" s="252"/>
      <c r="G562" s="252"/>
      <c r="H562" s="252"/>
      <c r="I562" s="252"/>
      <c r="J562" s="252"/>
      <c r="K562" s="252"/>
      <c r="L562" s="252"/>
      <c r="M562" s="252"/>
      <c r="N562" s="252"/>
      <c r="O562" s="252"/>
      <c r="P562" s="252"/>
      <c r="Q562" s="252"/>
      <c r="R562" s="252"/>
      <c r="S562" s="252"/>
      <c r="T562" s="252"/>
      <c r="U562" s="252"/>
      <c r="V562" s="252"/>
      <c r="W562" s="252"/>
      <c r="X562" s="252"/>
      <c r="Y562" s="252"/>
      <c r="Z562" s="252"/>
    </row>
    <row r="563" spans="1:26" ht="20.25" customHeight="1" x14ac:dyDescent="0.25">
      <c r="A563" s="252"/>
      <c r="B563" s="252"/>
      <c r="C563" s="252"/>
      <c r="D563" s="252"/>
      <c r="E563" s="252"/>
      <c r="F563" s="252"/>
      <c r="G563" s="252"/>
      <c r="H563" s="252"/>
      <c r="I563" s="252"/>
      <c r="J563" s="252"/>
      <c r="K563" s="252"/>
      <c r="L563" s="252"/>
      <c r="M563" s="252"/>
      <c r="N563" s="252"/>
      <c r="O563" s="252"/>
      <c r="P563" s="252"/>
      <c r="Q563" s="252"/>
      <c r="R563" s="252"/>
      <c r="S563" s="252"/>
      <c r="T563" s="252"/>
      <c r="U563" s="252"/>
      <c r="V563" s="252"/>
      <c r="W563" s="252"/>
      <c r="X563" s="252"/>
      <c r="Y563" s="252"/>
      <c r="Z563" s="252"/>
    </row>
    <row r="564" spans="1:26" ht="20.25" customHeight="1" x14ac:dyDescent="0.25">
      <c r="A564" s="252"/>
      <c r="B564" s="252"/>
      <c r="C564" s="252"/>
      <c r="D564" s="252"/>
      <c r="E564" s="252"/>
      <c r="F564" s="252"/>
      <c r="G564" s="252"/>
      <c r="H564" s="252"/>
      <c r="I564" s="252"/>
      <c r="J564" s="252"/>
      <c r="K564" s="252"/>
      <c r="L564" s="252"/>
      <c r="M564" s="252"/>
      <c r="N564" s="252"/>
      <c r="O564" s="252"/>
      <c r="P564" s="252"/>
      <c r="Q564" s="252"/>
      <c r="R564" s="252"/>
      <c r="S564" s="252"/>
      <c r="T564" s="252"/>
      <c r="U564" s="252"/>
      <c r="V564" s="252"/>
      <c r="W564" s="252"/>
      <c r="X564" s="252"/>
      <c r="Y564" s="252"/>
      <c r="Z564" s="252"/>
    </row>
    <row r="565" spans="1:26" ht="20.25" customHeight="1" x14ac:dyDescent="0.25">
      <c r="A565" s="252"/>
      <c r="B565" s="252"/>
      <c r="C565" s="252"/>
      <c r="D565" s="252"/>
      <c r="E565" s="252"/>
      <c r="F565" s="252"/>
      <c r="G565" s="252"/>
      <c r="H565" s="252"/>
      <c r="I565" s="252"/>
      <c r="J565" s="252"/>
      <c r="K565" s="252"/>
      <c r="L565" s="252"/>
      <c r="M565" s="252"/>
      <c r="N565" s="252"/>
      <c r="O565" s="252"/>
      <c r="P565" s="252"/>
      <c r="Q565" s="252"/>
      <c r="R565" s="252"/>
      <c r="S565" s="252"/>
      <c r="T565" s="252"/>
      <c r="U565" s="252"/>
      <c r="V565" s="252"/>
      <c r="W565" s="252"/>
      <c r="X565" s="252"/>
      <c r="Y565" s="252"/>
      <c r="Z565" s="252"/>
    </row>
    <row r="566" spans="1:26" ht="20.25" customHeight="1" x14ac:dyDescent="0.25">
      <c r="A566" s="252"/>
      <c r="B566" s="252"/>
      <c r="C566" s="252"/>
      <c r="D566" s="252"/>
      <c r="E566" s="252"/>
      <c r="F566" s="252"/>
      <c r="G566" s="252"/>
      <c r="H566" s="252"/>
      <c r="I566" s="252"/>
      <c r="J566" s="252"/>
      <c r="K566" s="252"/>
      <c r="L566" s="252"/>
      <c r="M566" s="252"/>
      <c r="N566" s="252"/>
      <c r="O566" s="252"/>
      <c r="P566" s="252"/>
      <c r="Q566" s="252"/>
      <c r="R566" s="252"/>
      <c r="S566" s="252"/>
      <c r="T566" s="252"/>
      <c r="U566" s="252"/>
      <c r="V566" s="252"/>
      <c r="W566" s="252"/>
      <c r="X566" s="252"/>
      <c r="Y566" s="252"/>
      <c r="Z566" s="252"/>
    </row>
    <row r="567" spans="1:26" ht="20.25" customHeight="1" x14ac:dyDescent="0.25">
      <c r="A567" s="252"/>
      <c r="B567" s="252"/>
      <c r="C567" s="252"/>
      <c r="D567" s="252"/>
      <c r="E567" s="252"/>
      <c r="F567" s="252"/>
      <c r="G567" s="252"/>
      <c r="H567" s="252"/>
      <c r="I567" s="252"/>
      <c r="J567" s="252"/>
      <c r="K567" s="252"/>
      <c r="L567" s="252"/>
      <c r="M567" s="252"/>
      <c r="N567" s="252"/>
      <c r="O567" s="252"/>
      <c r="P567" s="252"/>
      <c r="Q567" s="252"/>
      <c r="R567" s="252"/>
      <c r="S567" s="252"/>
      <c r="T567" s="252"/>
      <c r="U567" s="252"/>
      <c r="V567" s="252"/>
      <c r="W567" s="252"/>
      <c r="X567" s="252"/>
      <c r="Y567" s="252"/>
      <c r="Z567" s="252"/>
    </row>
    <row r="568" spans="1:26" ht="20.25" customHeight="1" x14ac:dyDescent="0.25">
      <c r="A568" s="252"/>
      <c r="B568" s="252"/>
      <c r="C568" s="252"/>
      <c r="D568" s="252"/>
      <c r="E568" s="252"/>
      <c r="F568" s="252"/>
      <c r="G568" s="252"/>
      <c r="H568" s="252"/>
      <c r="I568" s="252"/>
      <c r="J568" s="252"/>
      <c r="K568" s="252"/>
      <c r="L568" s="252"/>
      <c r="M568" s="252"/>
      <c r="N568" s="252"/>
      <c r="O568" s="252"/>
      <c r="P568" s="252"/>
      <c r="Q568" s="252"/>
      <c r="R568" s="252"/>
      <c r="S568" s="252"/>
      <c r="T568" s="252"/>
      <c r="U568" s="252"/>
      <c r="V568" s="252"/>
      <c r="W568" s="252"/>
      <c r="X568" s="252"/>
      <c r="Y568" s="252"/>
      <c r="Z568" s="252"/>
    </row>
    <row r="569" spans="1:26" ht="20.25" customHeight="1" x14ac:dyDescent="0.25">
      <c r="A569" s="252"/>
      <c r="B569" s="252"/>
      <c r="C569" s="252"/>
      <c r="D569" s="252"/>
      <c r="E569" s="252"/>
      <c r="F569" s="252"/>
      <c r="G569" s="252"/>
      <c r="H569" s="252"/>
      <c r="I569" s="252"/>
      <c r="J569" s="252"/>
      <c r="K569" s="252"/>
      <c r="L569" s="252"/>
      <c r="M569" s="252"/>
      <c r="N569" s="252"/>
      <c r="O569" s="252"/>
      <c r="P569" s="252"/>
      <c r="Q569" s="252"/>
      <c r="R569" s="252"/>
      <c r="S569" s="252"/>
      <c r="T569" s="252"/>
      <c r="U569" s="252"/>
      <c r="V569" s="252"/>
      <c r="W569" s="252"/>
      <c r="X569" s="252"/>
      <c r="Y569" s="252"/>
      <c r="Z569" s="252"/>
    </row>
    <row r="570" spans="1:26" ht="20.25" customHeight="1" x14ac:dyDescent="0.25">
      <c r="A570" s="252"/>
      <c r="B570" s="252"/>
      <c r="C570" s="252"/>
      <c r="D570" s="252"/>
      <c r="E570" s="252"/>
      <c r="F570" s="252"/>
      <c r="G570" s="252"/>
      <c r="H570" s="252"/>
      <c r="I570" s="252"/>
      <c r="J570" s="252"/>
      <c r="K570" s="252"/>
      <c r="L570" s="252"/>
      <c r="M570" s="252"/>
      <c r="N570" s="252"/>
      <c r="O570" s="252"/>
      <c r="P570" s="252"/>
      <c r="Q570" s="252"/>
      <c r="R570" s="252"/>
      <c r="S570" s="252"/>
      <c r="T570" s="252"/>
      <c r="U570" s="252"/>
      <c r="V570" s="252"/>
      <c r="W570" s="252"/>
      <c r="X570" s="252"/>
      <c r="Y570" s="252"/>
      <c r="Z570" s="252"/>
    </row>
    <row r="571" spans="1:26" ht="20.25" customHeight="1" x14ac:dyDescent="0.25">
      <c r="A571" s="252"/>
      <c r="B571" s="252"/>
      <c r="C571" s="252"/>
      <c r="D571" s="252"/>
      <c r="E571" s="252"/>
      <c r="F571" s="252"/>
      <c r="G571" s="252"/>
      <c r="H571" s="252"/>
      <c r="I571" s="252"/>
      <c r="J571" s="252"/>
      <c r="K571" s="252"/>
      <c r="L571" s="252"/>
      <c r="M571" s="252"/>
      <c r="N571" s="252"/>
      <c r="O571" s="252"/>
      <c r="P571" s="252"/>
      <c r="Q571" s="252"/>
      <c r="R571" s="252"/>
      <c r="S571" s="252"/>
      <c r="T571" s="252"/>
      <c r="U571" s="252"/>
      <c r="V571" s="252"/>
      <c r="W571" s="252"/>
      <c r="X571" s="252"/>
      <c r="Y571" s="252"/>
      <c r="Z571" s="252"/>
    </row>
    <row r="572" spans="1:26" ht="20.25" customHeight="1" x14ac:dyDescent="0.25">
      <c r="A572" s="252"/>
      <c r="B572" s="252"/>
      <c r="C572" s="252"/>
      <c r="D572" s="252"/>
      <c r="E572" s="252"/>
      <c r="F572" s="252"/>
      <c r="G572" s="252"/>
      <c r="H572" s="252"/>
      <c r="I572" s="252"/>
      <c r="J572" s="252"/>
      <c r="K572" s="252"/>
      <c r="L572" s="252"/>
      <c r="M572" s="252"/>
      <c r="N572" s="252"/>
      <c r="O572" s="252"/>
      <c r="P572" s="252"/>
      <c r="Q572" s="252"/>
      <c r="R572" s="252"/>
      <c r="S572" s="252"/>
      <c r="T572" s="252"/>
      <c r="U572" s="252"/>
      <c r="V572" s="252"/>
      <c r="W572" s="252"/>
      <c r="X572" s="252"/>
      <c r="Y572" s="252"/>
      <c r="Z572" s="252"/>
    </row>
    <row r="573" spans="1:26" ht="20.25" customHeight="1" x14ac:dyDescent="0.25">
      <c r="A573" s="252"/>
      <c r="B573" s="252"/>
      <c r="C573" s="252"/>
      <c r="D573" s="252"/>
      <c r="E573" s="252"/>
      <c r="F573" s="252"/>
      <c r="G573" s="252"/>
      <c r="H573" s="252"/>
      <c r="I573" s="252"/>
      <c r="J573" s="252"/>
      <c r="K573" s="252"/>
      <c r="L573" s="252"/>
      <c r="M573" s="252"/>
      <c r="N573" s="252"/>
      <c r="O573" s="252"/>
      <c r="P573" s="252"/>
      <c r="Q573" s="252"/>
      <c r="R573" s="252"/>
      <c r="S573" s="252"/>
      <c r="T573" s="252"/>
      <c r="U573" s="252"/>
      <c r="V573" s="252"/>
      <c r="W573" s="252"/>
      <c r="X573" s="252"/>
      <c r="Y573" s="252"/>
      <c r="Z573" s="252"/>
    </row>
    <row r="574" spans="1:26" ht="20.25" customHeight="1" x14ac:dyDescent="0.25">
      <c r="A574" s="252"/>
      <c r="B574" s="252"/>
      <c r="C574" s="252"/>
      <c r="D574" s="252"/>
      <c r="E574" s="252"/>
      <c r="F574" s="252"/>
      <c r="G574" s="252"/>
      <c r="H574" s="252"/>
      <c r="I574" s="252"/>
      <c r="J574" s="252"/>
      <c r="K574" s="252"/>
      <c r="L574" s="252"/>
      <c r="M574" s="252"/>
      <c r="N574" s="252"/>
      <c r="O574" s="252"/>
      <c r="P574" s="252"/>
      <c r="Q574" s="252"/>
      <c r="R574" s="252"/>
      <c r="S574" s="252"/>
      <c r="T574" s="252"/>
      <c r="U574" s="252"/>
      <c r="V574" s="252"/>
      <c r="W574" s="252"/>
      <c r="X574" s="252"/>
      <c r="Y574" s="252"/>
      <c r="Z574" s="252"/>
    </row>
    <row r="575" spans="1:26" ht="20.25" customHeight="1" x14ac:dyDescent="0.25">
      <c r="A575" s="252"/>
      <c r="B575" s="252"/>
      <c r="C575" s="252"/>
      <c r="D575" s="252"/>
      <c r="E575" s="252"/>
      <c r="F575" s="252"/>
      <c r="G575" s="252"/>
      <c r="H575" s="252"/>
      <c r="I575" s="252"/>
      <c r="J575" s="252"/>
      <c r="K575" s="252"/>
      <c r="L575" s="252"/>
      <c r="M575" s="252"/>
      <c r="N575" s="252"/>
      <c r="O575" s="252"/>
      <c r="P575" s="252"/>
      <c r="Q575" s="252"/>
      <c r="R575" s="252"/>
      <c r="S575" s="252"/>
      <c r="T575" s="252"/>
      <c r="U575" s="252"/>
      <c r="V575" s="252"/>
      <c r="W575" s="252"/>
      <c r="X575" s="252"/>
      <c r="Y575" s="252"/>
      <c r="Z575" s="252"/>
    </row>
    <row r="576" spans="1:26" ht="20.25" customHeight="1" x14ac:dyDescent="0.25">
      <c r="A576" s="252"/>
      <c r="B576" s="252"/>
      <c r="C576" s="252"/>
      <c r="D576" s="252"/>
      <c r="E576" s="252"/>
      <c r="F576" s="252"/>
      <c r="G576" s="252"/>
      <c r="H576" s="252"/>
      <c r="I576" s="252"/>
      <c r="J576" s="252"/>
      <c r="K576" s="252"/>
      <c r="L576" s="252"/>
      <c r="M576" s="252"/>
      <c r="N576" s="252"/>
      <c r="O576" s="252"/>
      <c r="P576" s="252"/>
      <c r="Q576" s="252"/>
      <c r="R576" s="252"/>
      <c r="S576" s="252"/>
      <c r="T576" s="252"/>
      <c r="U576" s="252"/>
      <c r="V576" s="252"/>
      <c r="W576" s="252"/>
      <c r="X576" s="252"/>
      <c r="Y576" s="252"/>
      <c r="Z576" s="252"/>
    </row>
    <row r="577" spans="1:26" ht="20.25" customHeight="1" x14ac:dyDescent="0.25">
      <c r="A577" s="252"/>
      <c r="B577" s="252"/>
      <c r="C577" s="252"/>
      <c r="D577" s="252"/>
      <c r="E577" s="252"/>
      <c r="F577" s="252"/>
      <c r="G577" s="252"/>
      <c r="H577" s="252"/>
      <c r="I577" s="252"/>
      <c r="J577" s="252"/>
      <c r="K577" s="252"/>
      <c r="L577" s="252"/>
      <c r="M577" s="252"/>
      <c r="N577" s="252"/>
      <c r="O577" s="252"/>
      <c r="P577" s="252"/>
      <c r="Q577" s="252"/>
      <c r="R577" s="252"/>
      <c r="S577" s="252"/>
      <c r="T577" s="252"/>
      <c r="U577" s="252"/>
      <c r="V577" s="252"/>
      <c r="W577" s="252"/>
      <c r="X577" s="252"/>
      <c r="Y577" s="252"/>
      <c r="Z577" s="252"/>
    </row>
    <row r="578" spans="1:26" ht="20.25" customHeight="1" x14ac:dyDescent="0.25">
      <c r="A578" s="252"/>
      <c r="B578" s="252"/>
      <c r="C578" s="252"/>
      <c r="D578" s="252"/>
      <c r="E578" s="252"/>
      <c r="F578" s="252"/>
      <c r="G578" s="252"/>
      <c r="H578" s="252"/>
      <c r="I578" s="252"/>
      <c r="J578" s="252"/>
      <c r="K578" s="252"/>
      <c r="L578" s="252"/>
      <c r="M578" s="252"/>
      <c r="N578" s="252"/>
      <c r="O578" s="252"/>
      <c r="P578" s="252"/>
      <c r="Q578" s="252"/>
      <c r="R578" s="252"/>
      <c r="S578" s="252"/>
      <c r="T578" s="252"/>
      <c r="U578" s="252"/>
      <c r="V578" s="252"/>
      <c r="W578" s="252"/>
      <c r="X578" s="252"/>
      <c r="Y578" s="252"/>
      <c r="Z578" s="252"/>
    </row>
    <row r="579" spans="1:26" ht="20.25" customHeight="1" x14ac:dyDescent="0.25">
      <c r="A579" s="252"/>
      <c r="B579" s="252"/>
      <c r="C579" s="252"/>
      <c r="D579" s="252"/>
      <c r="E579" s="252"/>
      <c r="F579" s="252"/>
      <c r="G579" s="252"/>
      <c r="H579" s="252"/>
      <c r="I579" s="252"/>
      <c r="J579" s="252"/>
      <c r="K579" s="252"/>
      <c r="L579" s="252"/>
      <c r="M579" s="252"/>
      <c r="N579" s="252"/>
      <c r="O579" s="252"/>
      <c r="P579" s="252"/>
      <c r="Q579" s="252"/>
      <c r="R579" s="252"/>
      <c r="S579" s="252"/>
      <c r="T579" s="252"/>
      <c r="U579" s="252"/>
      <c r="V579" s="252"/>
      <c r="W579" s="252"/>
      <c r="X579" s="252"/>
      <c r="Y579" s="252"/>
      <c r="Z579" s="252"/>
    </row>
    <row r="580" spans="1:26" ht="20.25" customHeight="1" x14ac:dyDescent="0.25">
      <c r="A580" s="252"/>
      <c r="B580" s="252"/>
      <c r="C580" s="252"/>
      <c r="D580" s="252"/>
      <c r="E580" s="252"/>
      <c r="F580" s="252"/>
      <c r="G580" s="252"/>
      <c r="H580" s="252"/>
      <c r="I580" s="252"/>
      <c r="J580" s="252"/>
      <c r="K580" s="252"/>
      <c r="L580" s="252"/>
      <c r="M580" s="252"/>
      <c r="N580" s="252"/>
      <c r="O580" s="252"/>
      <c r="P580" s="252"/>
      <c r="Q580" s="252"/>
      <c r="R580" s="252"/>
      <c r="S580" s="252"/>
      <c r="T580" s="252"/>
      <c r="U580" s="252"/>
      <c r="V580" s="252"/>
      <c r="W580" s="252"/>
      <c r="X580" s="252"/>
      <c r="Y580" s="252"/>
      <c r="Z580" s="252"/>
    </row>
    <row r="581" spans="1:26" ht="20.25" customHeight="1" x14ac:dyDescent="0.25">
      <c r="A581" s="252"/>
      <c r="B581" s="252"/>
      <c r="C581" s="252"/>
      <c r="D581" s="252"/>
      <c r="E581" s="252"/>
      <c r="F581" s="252"/>
      <c r="G581" s="252"/>
      <c r="H581" s="252"/>
      <c r="I581" s="252"/>
      <c r="J581" s="252"/>
      <c r="K581" s="252"/>
      <c r="L581" s="252"/>
      <c r="M581" s="252"/>
      <c r="N581" s="252"/>
      <c r="O581" s="252"/>
      <c r="P581" s="252"/>
      <c r="Q581" s="252"/>
      <c r="R581" s="252"/>
      <c r="S581" s="252"/>
      <c r="T581" s="252"/>
      <c r="U581" s="252"/>
      <c r="V581" s="252"/>
      <c r="W581" s="252"/>
      <c r="X581" s="252"/>
      <c r="Y581" s="252"/>
      <c r="Z581" s="252"/>
    </row>
    <row r="582" spans="1:26" ht="20.25" customHeight="1" x14ac:dyDescent="0.25">
      <c r="A582" s="252"/>
      <c r="B582" s="252"/>
      <c r="C582" s="252"/>
      <c r="D582" s="252"/>
      <c r="E582" s="252"/>
      <c r="F582" s="252"/>
      <c r="G582" s="252"/>
      <c r="H582" s="252"/>
      <c r="I582" s="252"/>
      <c r="J582" s="252"/>
      <c r="K582" s="252"/>
      <c r="L582" s="252"/>
      <c r="M582" s="252"/>
      <c r="N582" s="252"/>
      <c r="O582" s="252"/>
      <c r="P582" s="252"/>
      <c r="Q582" s="252"/>
      <c r="R582" s="252"/>
      <c r="S582" s="252"/>
      <c r="T582" s="252"/>
      <c r="U582" s="252"/>
      <c r="V582" s="252"/>
      <c r="W582" s="252"/>
      <c r="X582" s="252"/>
      <c r="Y582" s="252"/>
      <c r="Z582" s="252"/>
    </row>
    <row r="583" spans="1:26" ht="20.25" customHeight="1" x14ac:dyDescent="0.25">
      <c r="A583" s="252"/>
      <c r="B583" s="252"/>
      <c r="C583" s="252"/>
      <c r="D583" s="252"/>
      <c r="E583" s="252"/>
      <c r="F583" s="252"/>
      <c r="G583" s="252"/>
      <c r="H583" s="252"/>
      <c r="I583" s="252"/>
      <c r="J583" s="252"/>
      <c r="K583" s="252"/>
      <c r="L583" s="252"/>
      <c r="M583" s="252"/>
      <c r="N583" s="252"/>
      <c r="O583" s="252"/>
      <c r="P583" s="252"/>
      <c r="Q583" s="252"/>
      <c r="R583" s="252"/>
      <c r="S583" s="252"/>
      <c r="T583" s="252"/>
      <c r="U583" s="252"/>
      <c r="V583" s="252"/>
      <c r="W583" s="252"/>
      <c r="X583" s="252"/>
      <c r="Y583" s="252"/>
      <c r="Z583" s="252"/>
    </row>
    <row r="584" spans="1:26" ht="20.25" customHeight="1" x14ac:dyDescent="0.25">
      <c r="A584" s="252"/>
      <c r="B584" s="252"/>
      <c r="C584" s="252"/>
      <c r="D584" s="252"/>
      <c r="E584" s="252"/>
      <c r="F584" s="252"/>
      <c r="G584" s="252"/>
      <c r="H584" s="252"/>
      <c r="I584" s="252"/>
      <c r="J584" s="252"/>
      <c r="K584" s="252"/>
      <c r="L584" s="252"/>
      <c r="M584" s="252"/>
      <c r="N584" s="252"/>
      <c r="O584" s="252"/>
      <c r="P584" s="252"/>
      <c r="Q584" s="252"/>
      <c r="R584" s="252"/>
      <c r="S584" s="252"/>
      <c r="T584" s="252"/>
      <c r="U584" s="252"/>
      <c r="V584" s="252"/>
      <c r="W584" s="252"/>
      <c r="X584" s="252"/>
      <c r="Y584" s="252"/>
      <c r="Z584" s="252"/>
    </row>
    <row r="585" spans="1:26" ht="20.25" customHeight="1" x14ac:dyDescent="0.25">
      <c r="A585" s="252"/>
      <c r="B585" s="252"/>
      <c r="C585" s="252"/>
      <c r="D585" s="252"/>
      <c r="E585" s="252"/>
      <c r="F585" s="252"/>
      <c r="G585" s="252"/>
      <c r="H585" s="252"/>
      <c r="I585" s="252"/>
      <c r="J585" s="252"/>
      <c r="K585" s="252"/>
      <c r="L585" s="252"/>
      <c r="M585" s="252"/>
      <c r="N585" s="252"/>
      <c r="O585" s="252"/>
      <c r="P585" s="252"/>
      <c r="Q585" s="252"/>
      <c r="R585" s="252"/>
      <c r="S585" s="252"/>
      <c r="T585" s="252"/>
      <c r="U585" s="252"/>
      <c r="V585" s="252"/>
      <c r="W585" s="252"/>
      <c r="X585" s="252"/>
      <c r="Y585" s="252"/>
      <c r="Z585" s="252"/>
    </row>
    <row r="586" spans="1:26" ht="20.25" customHeight="1" x14ac:dyDescent="0.25">
      <c r="A586" s="252"/>
      <c r="B586" s="252"/>
      <c r="C586" s="252"/>
      <c r="D586" s="252"/>
      <c r="E586" s="252"/>
      <c r="F586" s="252"/>
      <c r="G586" s="252"/>
      <c r="H586" s="252"/>
      <c r="I586" s="252"/>
      <c r="J586" s="252"/>
      <c r="K586" s="252"/>
      <c r="L586" s="252"/>
      <c r="M586" s="252"/>
      <c r="N586" s="252"/>
      <c r="O586" s="252"/>
      <c r="P586" s="252"/>
      <c r="Q586" s="252"/>
      <c r="R586" s="252"/>
      <c r="S586" s="252"/>
      <c r="T586" s="252"/>
      <c r="U586" s="252"/>
      <c r="V586" s="252"/>
      <c r="W586" s="252"/>
      <c r="X586" s="252"/>
      <c r="Y586" s="252"/>
      <c r="Z586" s="252"/>
    </row>
    <row r="587" spans="1:26" ht="20.25" customHeight="1" x14ac:dyDescent="0.25">
      <c r="A587" s="252"/>
      <c r="B587" s="252"/>
      <c r="C587" s="252"/>
      <c r="D587" s="252"/>
      <c r="E587" s="252"/>
      <c r="F587" s="252"/>
      <c r="G587" s="252"/>
      <c r="H587" s="252"/>
      <c r="I587" s="252"/>
      <c r="J587" s="252"/>
      <c r="K587" s="252"/>
      <c r="L587" s="252"/>
      <c r="M587" s="252"/>
      <c r="N587" s="252"/>
      <c r="O587" s="252"/>
      <c r="P587" s="252"/>
      <c r="Q587" s="252"/>
      <c r="R587" s="252"/>
      <c r="S587" s="252"/>
      <c r="T587" s="252"/>
      <c r="U587" s="252"/>
      <c r="V587" s="252"/>
      <c r="W587" s="252"/>
      <c r="X587" s="252"/>
      <c r="Y587" s="252"/>
      <c r="Z587" s="252"/>
    </row>
    <row r="588" spans="1:26" ht="20.25" customHeight="1" x14ac:dyDescent="0.25">
      <c r="A588" s="252"/>
      <c r="B588" s="252"/>
      <c r="C588" s="252"/>
      <c r="D588" s="252"/>
      <c r="E588" s="252"/>
      <c r="F588" s="252"/>
      <c r="G588" s="252"/>
      <c r="H588" s="252"/>
      <c r="I588" s="252"/>
      <c r="J588" s="252"/>
      <c r="K588" s="252"/>
      <c r="L588" s="252"/>
      <c r="M588" s="252"/>
      <c r="N588" s="252"/>
      <c r="O588" s="252"/>
      <c r="P588" s="252"/>
      <c r="Q588" s="252"/>
      <c r="R588" s="252"/>
      <c r="S588" s="252"/>
      <c r="T588" s="252"/>
      <c r="U588" s="252"/>
      <c r="V588" s="252"/>
      <c r="W588" s="252"/>
      <c r="X588" s="252"/>
      <c r="Y588" s="252"/>
      <c r="Z588" s="252"/>
    </row>
    <row r="589" spans="1:26" ht="20.25" customHeight="1" x14ac:dyDescent="0.25">
      <c r="A589" s="252"/>
      <c r="B589" s="252"/>
      <c r="C589" s="252"/>
      <c r="D589" s="252"/>
      <c r="E589" s="252"/>
      <c r="F589" s="252"/>
      <c r="G589" s="252"/>
      <c r="H589" s="252"/>
      <c r="I589" s="252"/>
      <c r="J589" s="252"/>
      <c r="K589" s="252"/>
      <c r="L589" s="252"/>
      <c r="M589" s="252"/>
      <c r="N589" s="252"/>
      <c r="O589" s="252"/>
      <c r="P589" s="252"/>
      <c r="Q589" s="252"/>
      <c r="R589" s="252"/>
      <c r="S589" s="252"/>
      <c r="T589" s="252"/>
      <c r="U589" s="252"/>
      <c r="V589" s="252"/>
      <c r="W589" s="252"/>
      <c r="X589" s="252"/>
      <c r="Y589" s="252"/>
      <c r="Z589" s="252"/>
    </row>
    <row r="590" spans="1:26" ht="20.25" customHeight="1" x14ac:dyDescent="0.25">
      <c r="A590" s="252"/>
      <c r="B590" s="252"/>
      <c r="C590" s="252"/>
      <c r="D590" s="252"/>
      <c r="E590" s="252"/>
      <c r="F590" s="252"/>
      <c r="G590" s="252"/>
      <c r="H590" s="252"/>
      <c r="I590" s="252"/>
      <c r="J590" s="252"/>
      <c r="K590" s="252"/>
      <c r="L590" s="252"/>
      <c r="M590" s="252"/>
      <c r="N590" s="252"/>
      <c r="O590" s="252"/>
      <c r="P590" s="252"/>
      <c r="Q590" s="252"/>
      <c r="R590" s="252"/>
      <c r="S590" s="252"/>
      <c r="T590" s="252"/>
      <c r="U590" s="252"/>
      <c r="V590" s="252"/>
      <c r="W590" s="252"/>
      <c r="X590" s="252"/>
      <c r="Y590" s="252"/>
      <c r="Z590" s="252"/>
    </row>
    <row r="591" spans="1:26" ht="20.25" customHeight="1" x14ac:dyDescent="0.25">
      <c r="A591" s="252"/>
      <c r="B591" s="252"/>
      <c r="C591" s="252"/>
      <c r="D591" s="252"/>
      <c r="E591" s="252"/>
      <c r="F591" s="252"/>
      <c r="G591" s="252"/>
      <c r="H591" s="252"/>
      <c r="I591" s="252"/>
      <c r="J591" s="252"/>
      <c r="K591" s="252"/>
      <c r="L591" s="252"/>
      <c r="M591" s="252"/>
      <c r="N591" s="252"/>
      <c r="O591" s="252"/>
      <c r="P591" s="252"/>
      <c r="Q591" s="252"/>
      <c r="R591" s="252"/>
      <c r="S591" s="252"/>
      <c r="T591" s="252"/>
      <c r="U591" s="252"/>
      <c r="V591" s="252"/>
      <c r="W591" s="252"/>
      <c r="X591" s="252"/>
      <c r="Y591" s="252"/>
      <c r="Z591" s="252"/>
    </row>
    <row r="592" spans="1:26" ht="20.25" customHeight="1" x14ac:dyDescent="0.25">
      <c r="A592" s="252"/>
      <c r="B592" s="252"/>
      <c r="C592" s="252"/>
      <c r="D592" s="252"/>
      <c r="E592" s="252"/>
      <c r="F592" s="252"/>
      <c r="G592" s="252"/>
      <c r="H592" s="252"/>
      <c r="I592" s="252"/>
      <c r="J592" s="252"/>
      <c r="K592" s="252"/>
      <c r="L592" s="252"/>
      <c r="M592" s="252"/>
      <c r="N592" s="252"/>
      <c r="O592" s="252"/>
      <c r="P592" s="252"/>
      <c r="Q592" s="252"/>
      <c r="R592" s="252"/>
      <c r="S592" s="252"/>
      <c r="T592" s="252"/>
      <c r="U592" s="252"/>
      <c r="V592" s="252"/>
      <c r="W592" s="252"/>
      <c r="X592" s="252"/>
      <c r="Y592" s="252"/>
      <c r="Z592" s="252"/>
    </row>
    <row r="593" spans="1:26" ht="20.25" customHeight="1" x14ac:dyDescent="0.25">
      <c r="A593" s="252"/>
      <c r="B593" s="252"/>
      <c r="C593" s="252"/>
      <c r="D593" s="252"/>
      <c r="E593" s="252"/>
      <c r="F593" s="252"/>
      <c r="G593" s="252"/>
      <c r="H593" s="252"/>
      <c r="I593" s="252"/>
      <c r="J593" s="252"/>
      <c r="K593" s="252"/>
      <c r="L593" s="252"/>
      <c r="M593" s="252"/>
      <c r="N593" s="252"/>
      <c r="O593" s="252"/>
      <c r="P593" s="252"/>
      <c r="Q593" s="252"/>
      <c r="R593" s="252"/>
      <c r="S593" s="252"/>
      <c r="T593" s="252"/>
      <c r="U593" s="252"/>
      <c r="V593" s="252"/>
      <c r="W593" s="252"/>
      <c r="X593" s="252"/>
      <c r="Y593" s="252"/>
      <c r="Z593" s="252"/>
    </row>
    <row r="594" spans="1:26" ht="20.25" customHeight="1" x14ac:dyDescent="0.25">
      <c r="A594" s="252"/>
      <c r="B594" s="252"/>
      <c r="C594" s="252"/>
      <c r="D594" s="252"/>
      <c r="E594" s="252"/>
      <c r="F594" s="252"/>
      <c r="G594" s="252"/>
      <c r="H594" s="252"/>
      <c r="I594" s="252"/>
      <c r="J594" s="252"/>
      <c r="K594" s="252"/>
      <c r="L594" s="252"/>
      <c r="M594" s="252"/>
      <c r="N594" s="252"/>
      <c r="O594" s="252"/>
      <c r="P594" s="252"/>
      <c r="Q594" s="252"/>
      <c r="R594" s="252"/>
      <c r="S594" s="252"/>
      <c r="T594" s="252"/>
      <c r="U594" s="252"/>
      <c r="V594" s="252"/>
      <c r="W594" s="252"/>
      <c r="X594" s="252"/>
      <c r="Y594" s="252"/>
      <c r="Z594" s="252"/>
    </row>
    <row r="595" spans="1:26" ht="20.25" customHeight="1" x14ac:dyDescent="0.25">
      <c r="A595" s="252"/>
      <c r="B595" s="252"/>
      <c r="C595" s="252"/>
      <c r="D595" s="252"/>
      <c r="E595" s="252"/>
      <c r="F595" s="252"/>
      <c r="G595" s="252"/>
      <c r="H595" s="252"/>
      <c r="I595" s="252"/>
      <c r="J595" s="252"/>
      <c r="K595" s="252"/>
      <c r="L595" s="252"/>
      <c r="M595" s="252"/>
      <c r="N595" s="252"/>
      <c r="O595" s="252"/>
      <c r="P595" s="252"/>
      <c r="Q595" s="252"/>
      <c r="R595" s="252"/>
      <c r="S595" s="252"/>
      <c r="T595" s="252"/>
      <c r="U595" s="252"/>
      <c r="V595" s="252"/>
      <c r="W595" s="252"/>
      <c r="X595" s="252"/>
      <c r="Y595" s="252"/>
      <c r="Z595" s="252"/>
    </row>
    <row r="596" spans="1:26" ht="20.25" customHeight="1" x14ac:dyDescent="0.25">
      <c r="A596" s="252"/>
      <c r="B596" s="252"/>
      <c r="C596" s="252"/>
      <c r="D596" s="252"/>
      <c r="E596" s="252"/>
      <c r="F596" s="252"/>
      <c r="G596" s="252"/>
      <c r="H596" s="252"/>
      <c r="I596" s="252"/>
      <c r="J596" s="252"/>
      <c r="K596" s="252"/>
      <c r="L596" s="252"/>
      <c r="M596" s="252"/>
      <c r="N596" s="252"/>
      <c r="O596" s="252"/>
      <c r="P596" s="252"/>
      <c r="Q596" s="252"/>
      <c r="R596" s="252"/>
      <c r="S596" s="252"/>
      <c r="T596" s="252"/>
      <c r="U596" s="252"/>
      <c r="V596" s="252"/>
      <c r="W596" s="252"/>
      <c r="X596" s="252"/>
      <c r="Y596" s="252"/>
      <c r="Z596" s="252"/>
    </row>
    <row r="597" spans="1:26" ht="20.25" customHeight="1" x14ac:dyDescent="0.25">
      <c r="A597" s="252"/>
      <c r="B597" s="252"/>
      <c r="C597" s="252"/>
      <c r="D597" s="252"/>
      <c r="E597" s="252"/>
      <c r="F597" s="252"/>
      <c r="G597" s="252"/>
      <c r="H597" s="252"/>
      <c r="I597" s="252"/>
      <c r="J597" s="252"/>
      <c r="K597" s="252"/>
      <c r="L597" s="252"/>
      <c r="M597" s="252"/>
      <c r="N597" s="252"/>
      <c r="O597" s="252"/>
      <c r="P597" s="252"/>
      <c r="Q597" s="252"/>
      <c r="R597" s="252"/>
      <c r="S597" s="252"/>
      <c r="T597" s="252"/>
      <c r="U597" s="252"/>
      <c r="V597" s="252"/>
      <c r="W597" s="252"/>
      <c r="X597" s="252"/>
      <c r="Y597" s="252"/>
      <c r="Z597" s="252"/>
    </row>
    <row r="598" spans="1:26" ht="20.25" customHeight="1" x14ac:dyDescent="0.25">
      <c r="A598" s="252"/>
      <c r="B598" s="252"/>
      <c r="C598" s="252"/>
      <c r="D598" s="252"/>
      <c r="E598" s="252"/>
      <c r="F598" s="252"/>
      <c r="G598" s="252"/>
      <c r="H598" s="252"/>
      <c r="I598" s="252"/>
      <c r="J598" s="252"/>
      <c r="K598" s="252"/>
      <c r="L598" s="252"/>
      <c r="M598" s="252"/>
      <c r="N598" s="252"/>
      <c r="O598" s="252"/>
      <c r="P598" s="252"/>
      <c r="Q598" s="252"/>
      <c r="R598" s="252"/>
      <c r="S598" s="252"/>
      <c r="T598" s="252"/>
      <c r="U598" s="252"/>
      <c r="V598" s="252"/>
      <c r="W598" s="252"/>
      <c r="X598" s="252"/>
      <c r="Y598" s="252"/>
      <c r="Z598" s="252"/>
    </row>
    <row r="599" spans="1:26" ht="20.25" customHeight="1" x14ac:dyDescent="0.25">
      <c r="A599" s="252"/>
      <c r="B599" s="252"/>
      <c r="C599" s="252"/>
      <c r="D599" s="252"/>
      <c r="E599" s="252"/>
      <c r="F599" s="252"/>
      <c r="G599" s="252"/>
      <c r="H599" s="252"/>
      <c r="I599" s="252"/>
      <c r="J599" s="252"/>
      <c r="K599" s="252"/>
      <c r="L599" s="252"/>
      <c r="M599" s="252"/>
      <c r="N599" s="252"/>
      <c r="O599" s="252"/>
      <c r="P599" s="252"/>
      <c r="Q599" s="252"/>
      <c r="R599" s="252"/>
      <c r="S599" s="252"/>
      <c r="T599" s="252"/>
      <c r="U599" s="252"/>
      <c r="V599" s="252"/>
      <c r="W599" s="252"/>
      <c r="X599" s="252"/>
      <c r="Y599" s="252"/>
      <c r="Z599" s="252"/>
    </row>
    <row r="600" spans="1:26" ht="20.25" customHeight="1" x14ac:dyDescent="0.25">
      <c r="A600" s="252"/>
      <c r="B600" s="252"/>
      <c r="C600" s="252"/>
      <c r="D600" s="252"/>
      <c r="E600" s="252"/>
      <c r="F600" s="252"/>
      <c r="G600" s="252"/>
      <c r="H600" s="252"/>
      <c r="I600" s="252"/>
      <c r="J600" s="252"/>
      <c r="K600" s="252"/>
      <c r="L600" s="252"/>
      <c r="M600" s="252"/>
      <c r="N600" s="252"/>
      <c r="O600" s="252"/>
      <c r="P600" s="252"/>
      <c r="Q600" s="252"/>
      <c r="R600" s="252"/>
      <c r="S600" s="252"/>
      <c r="T600" s="252"/>
      <c r="U600" s="252"/>
      <c r="V600" s="252"/>
      <c r="W600" s="252"/>
      <c r="X600" s="252"/>
      <c r="Y600" s="252"/>
      <c r="Z600" s="252"/>
    </row>
    <row r="601" spans="1:26" ht="20.25" customHeight="1" x14ac:dyDescent="0.25">
      <c r="A601" s="252"/>
      <c r="B601" s="252"/>
      <c r="C601" s="252"/>
      <c r="D601" s="252"/>
      <c r="E601" s="252"/>
      <c r="F601" s="252"/>
      <c r="G601" s="252"/>
      <c r="H601" s="252"/>
      <c r="I601" s="252"/>
      <c r="J601" s="252"/>
      <c r="K601" s="252"/>
      <c r="L601" s="252"/>
      <c r="M601" s="252"/>
      <c r="N601" s="252"/>
      <c r="O601" s="252"/>
      <c r="P601" s="252"/>
      <c r="Q601" s="252"/>
      <c r="R601" s="252"/>
      <c r="S601" s="252"/>
      <c r="T601" s="252"/>
      <c r="U601" s="252"/>
      <c r="V601" s="252"/>
      <c r="W601" s="252"/>
      <c r="X601" s="252"/>
      <c r="Y601" s="252"/>
      <c r="Z601" s="252"/>
    </row>
    <row r="602" spans="1:26" ht="20.25" customHeight="1" x14ac:dyDescent="0.25">
      <c r="A602" s="252"/>
      <c r="B602" s="252"/>
      <c r="C602" s="252"/>
      <c r="D602" s="252"/>
      <c r="E602" s="252"/>
      <c r="F602" s="252"/>
      <c r="G602" s="252"/>
      <c r="H602" s="252"/>
      <c r="I602" s="252"/>
      <c r="J602" s="252"/>
      <c r="K602" s="252"/>
      <c r="L602" s="252"/>
      <c r="M602" s="252"/>
      <c r="N602" s="252"/>
      <c r="O602" s="252"/>
      <c r="P602" s="252"/>
      <c r="Q602" s="252"/>
      <c r="R602" s="252"/>
      <c r="S602" s="252"/>
      <c r="T602" s="252"/>
      <c r="U602" s="252"/>
      <c r="V602" s="252"/>
      <c r="W602" s="252"/>
      <c r="X602" s="252"/>
      <c r="Y602" s="252"/>
      <c r="Z602" s="252"/>
    </row>
    <row r="603" spans="1:26" ht="20.25" customHeight="1" x14ac:dyDescent="0.25">
      <c r="A603" s="252"/>
      <c r="B603" s="252"/>
      <c r="C603" s="252"/>
      <c r="D603" s="252"/>
      <c r="E603" s="252"/>
      <c r="F603" s="252"/>
      <c r="G603" s="252"/>
      <c r="H603" s="252"/>
      <c r="I603" s="252"/>
      <c r="J603" s="252"/>
      <c r="K603" s="252"/>
      <c r="L603" s="252"/>
      <c r="M603" s="252"/>
      <c r="N603" s="252"/>
      <c r="O603" s="252"/>
      <c r="P603" s="252"/>
      <c r="Q603" s="252"/>
      <c r="R603" s="252"/>
      <c r="S603" s="252"/>
      <c r="T603" s="252"/>
      <c r="U603" s="252"/>
      <c r="V603" s="252"/>
      <c r="W603" s="252"/>
      <c r="X603" s="252"/>
      <c r="Y603" s="252"/>
      <c r="Z603" s="252"/>
    </row>
    <row r="604" spans="1:26" ht="20.25" customHeight="1" x14ac:dyDescent="0.25">
      <c r="A604" s="252"/>
      <c r="B604" s="252"/>
      <c r="C604" s="252"/>
      <c r="D604" s="252"/>
      <c r="E604" s="252"/>
      <c r="F604" s="252"/>
      <c r="G604" s="252"/>
      <c r="H604" s="252"/>
      <c r="I604" s="252"/>
      <c r="J604" s="252"/>
      <c r="K604" s="252"/>
      <c r="L604" s="252"/>
      <c r="M604" s="252"/>
      <c r="N604" s="252"/>
      <c r="O604" s="252"/>
      <c r="P604" s="252"/>
      <c r="Q604" s="252"/>
      <c r="R604" s="252"/>
      <c r="S604" s="252"/>
      <c r="T604" s="252"/>
      <c r="U604" s="252"/>
      <c r="V604" s="252"/>
      <c r="W604" s="252"/>
      <c r="X604" s="252"/>
      <c r="Y604" s="252"/>
      <c r="Z604" s="252"/>
    </row>
    <row r="605" spans="1:26" ht="20.25" customHeight="1" x14ac:dyDescent="0.25">
      <c r="A605" s="252"/>
      <c r="B605" s="252"/>
      <c r="C605" s="252"/>
      <c r="D605" s="252"/>
      <c r="E605" s="252"/>
      <c r="F605" s="252"/>
      <c r="G605" s="252"/>
      <c r="H605" s="252"/>
      <c r="I605" s="252"/>
      <c r="J605" s="252"/>
      <c r="K605" s="252"/>
      <c r="L605" s="252"/>
      <c r="M605" s="252"/>
      <c r="N605" s="252"/>
      <c r="O605" s="252"/>
      <c r="P605" s="252"/>
      <c r="Q605" s="252"/>
      <c r="R605" s="252"/>
      <c r="S605" s="252"/>
      <c r="T605" s="252"/>
      <c r="U605" s="252"/>
      <c r="V605" s="252"/>
      <c r="W605" s="252"/>
      <c r="X605" s="252"/>
      <c r="Y605" s="252"/>
      <c r="Z605" s="252"/>
    </row>
    <row r="606" spans="1:26" ht="20.25" customHeight="1" x14ac:dyDescent="0.25">
      <c r="A606" s="252"/>
      <c r="B606" s="252"/>
      <c r="C606" s="252"/>
      <c r="D606" s="252"/>
      <c r="E606" s="252"/>
      <c r="F606" s="252"/>
      <c r="G606" s="252"/>
      <c r="H606" s="252"/>
      <c r="I606" s="252"/>
      <c r="J606" s="252"/>
      <c r="K606" s="252"/>
      <c r="L606" s="252"/>
      <c r="M606" s="252"/>
      <c r="N606" s="252"/>
      <c r="O606" s="252"/>
      <c r="P606" s="252"/>
      <c r="Q606" s="252"/>
      <c r="R606" s="252"/>
      <c r="S606" s="252"/>
      <c r="T606" s="252"/>
      <c r="U606" s="252"/>
      <c r="V606" s="252"/>
      <c r="W606" s="252"/>
      <c r="X606" s="252"/>
      <c r="Y606" s="252"/>
      <c r="Z606" s="252"/>
    </row>
    <row r="607" spans="1:26" ht="20.25" customHeight="1" x14ac:dyDescent="0.25">
      <c r="A607" s="252"/>
      <c r="B607" s="252"/>
      <c r="C607" s="252"/>
      <c r="D607" s="252"/>
      <c r="E607" s="252"/>
      <c r="F607" s="252"/>
      <c r="G607" s="252"/>
      <c r="H607" s="252"/>
      <c r="I607" s="252"/>
      <c r="J607" s="252"/>
      <c r="K607" s="252"/>
      <c r="L607" s="252"/>
      <c r="M607" s="252"/>
      <c r="N607" s="252"/>
      <c r="O607" s="252"/>
      <c r="P607" s="252"/>
      <c r="Q607" s="252"/>
      <c r="R607" s="252"/>
      <c r="S607" s="252"/>
      <c r="T607" s="252"/>
      <c r="U607" s="252"/>
      <c r="V607" s="252"/>
      <c r="W607" s="252"/>
      <c r="X607" s="252"/>
      <c r="Y607" s="252"/>
      <c r="Z607" s="252"/>
    </row>
    <row r="608" spans="1:26" ht="20.25" customHeight="1" x14ac:dyDescent="0.25">
      <c r="A608" s="252"/>
      <c r="B608" s="252"/>
      <c r="C608" s="252"/>
      <c r="D608" s="252"/>
      <c r="E608" s="252"/>
      <c r="F608" s="252"/>
      <c r="G608" s="252"/>
      <c r="H608" s="252"/>
      <c r="I608" s="252"/>
      <c r="J608" s="252"/>
      <c r="K608" s="252"/>
      <c r="L608" s="252"/>
      <c r="M608" s="252"/>
      <c r="N608" s="252"/>
      <c r="O608" s="252"/>
      <c r="P608" s="252"/>
      <c r="Q608" s="252"/>
      <c r="R608" s="252"/>
      <c r="S608" s="252"/>
      <c r="T608" s="252"/>
      <c r="U608" s="252"/>
      <c r="V608" s="252"/>
      <c r="W608" s="252"/>
      <c r="X608" s="252"/>
      <c r="Y608" s="252"/>
      <c r="Z608" s="252"/>
    </row>
    <row r="609" spans="1:26" ht="20.25" customHeight="1" x14ac:dyDescent="0.25">
      <c r="A609" s="252"/>
      <c r="B609" s="252"/>
      <c r="C609" s="252"/>
      <c r="D609" s="252"/>
      <c r="E609" s="252"/>
      <c r="F609" s="252"/>
      <c r="G609" s="252"/>
      <c r="H609" s="252"/>
      <c r="I609" s="252"/>
      <c r="J609" s="252"/>
      <c r="K609" s="252"/>
      <c r="L609" s="252"/>
      <c r="M609" s="252"/>
      <c r="N609" s="252"/>
      <c r="O609" s="252"/>
      <c r="P609" s="252"/>
      <c r="Q609" s="252"/>
      <c r="R609" s="252"/>
      <c r="S609" s="252"/>
      <c r="T609" s="252"/>
      <c r="U609" s="252"/>
      <c r="V609" s="252"/>
      <c r="W609" s="252"/>
      <c r="X609" s="252"/>
      <c r="Y609" s="252"/>
      <c r="Z609" s="252"/>
    </row>
    <row r="610" spans="1:26" ht="20.25" customHeight="1" x14ac:dyDescent="0.25">
      <c r="A610" s="252"/>
      <c r="B610" s="252"/>
      <c r="C610" s="252"/>
      <c r="D610" s="252"/>
      <c r="E610" s="252"/>
      <c r="F610" s="252"/>
      <c r="G610" s="252"/>
      <c r="H610" s="252"/>
      <c r="I610" s="252"/>
      <c r="J610" s="252"/>
      <c r="K610" s="252"/>
      <c r="L610" s="252"/>
      <c r="M610" s="252"/>
      <c r="N610" s="252"/>
      <c r="O610" s="252"/>
      <c r="P610" s="252"/>
      <c r="Q610" s="252"/>
      <c r="R610" s="252"/>
      <c r="S610" s="252"/>
      <c r="T610" s="252"/>
      <c r="U610" s="252"/>
      <c r="V610" s="252"/>
      <c r="W610" s="252"/>
      <c r="X610" s="252"/>
      <c r="Y610" s="252"/>
      <c r="Z610" s="252"/>
    </row>
    <row r="611" spans="1:26" ht="20.25" customHeight="1" x14ac:dyDescent="0.25">
      <c r="A611" s="252"/>
      <c r="B611" s="252"/>
      <c r="C611" s="252"/>
      <c r="D611" s="252"/>
      <c r="E611" s="252"/>
      <c r="F611" s="252"/>
      <c r="G611" s="252"/>
      <c r="H611" s="252"/>
      <c r="I611" s="252"/>
      <c r="J611" s="252"/>
      <c r="K611" s="252"/>
      <c r="L611" s="252"/>
      <c r="M611" s="252"/>
      <c r="N611" s="252"/>
      <c r="O611" s="252"/>
      <c r="P611" s="252"/>
      <c r="Q611" s="252"/>
      <c r="R611" s="252"/>
      <c r="S611" s="252"/>
      <c r="T611" s="252"/>
      <c r="U611" s="252"/>
      <c r="V611" s="252"/>
      <c r="W611" s="252"/>
      <c r="X611" s="252"/>
      <c r="Y611" s="252"/>
      <c r="Z611" s="252"/>
    </row>
    <row r="612" spans="1:26" ht="20.25" customHeight="1" x14ac:dyDescent="0.25">
      <c r="A612" s="252"/>
      <c r="B612" s="252"/>
      <c r="C612" s="252"/>
      <c r="D612" s="252"/>
      <c r="E612" s="252"/>
      <c r="F612" s="252"/>
      <c r="G612" s="252"/>
      <c r="H612" s="252"/>
      <c r="I612" s="252"/>
      <c r="J612" s="252"/>
      <c r="K612" s="252"/>
      <c r="L612" s="252"/>
      <c r="M612" s="252"/>
      <c r="N612" s="252"/>
      <c r="O612" s="252"/>
      <c r="P612" s="252"/>
      <c r="Q612" s="252"/>
      <c r="R612" s="252"/>
      <c r="S612" s="252"/>
      <c r="T612" s="252"/>
      <c r="U612" s="252"/>
      <c r="V612" s="252"/>
      <c r="W612" s="252"/>
      <c r="X612" s="252"/>
      <c r="Y612" s="252"/>
      <c r="Z612" s="252"/>
    </row>
    <row r="613" spans="1:26" ht="20.25" customHeight="1" x14ac:dyDescent="0.25">
      <c r="A613" s="252"/>
      <c r="B613" s="252"/>
      <c r="C613" s="252"/>
      <c r="D613" s="252"/>
      <c r="E613" s="252"/>
      <c r="F613" s="252"/>
      <c r="G613" s="252"/>
      <c r="H613" s="252"/>
      <c r="I613" s="252"/>
      <c r="J613" s="252"/>
      <c r="K613" s="252"/>
      <c r="L613" s="252"/>
      <c r="M613" s="252"/>
      <c r="N613" s="252"/>
      <c r="O613" s="252"/>
      <c r="P613" s="252"/>
      <c r="Q613" s="252"/>
      <c r="R613" s="252"/>
      <c r="S613" s="252"/>
      <c r="T613" s="252"/>
      <c r="U613" s="252"/>
      <c r="V613" s="252"/>
      <c r="W613" s="252"/>
      <c r="X613" s="252"/>
      <c r="Y613" s="252"/>
      <c r="Z613" s="252"/>
    </row>
    <row r="614" spans="1:26" ht="20.25" customHeight="1" x14ac:dyDescent="0.25">
      <c r="A614" s="252"/>
      <c r="B614" s="252"/>
      <c r="C614" s="252"/>
      <c r="D614" s="252"/>
      <c r="E614" s="252"/>
      <c r="F614" s="252"/>
      <c r="G614" s="252"/>
      <c r="H614" s="252"/>
      <c r="I614" s="252"/>
      <c r="J614" s="252"/>
      <c r="K614" s="252"/>
      <c r="L614" s="252"/>
      <c r="M614" s="252"/>
      <c r="N614" s="252"/>
      <c r="O614" s="252"/>
      <c r="P614" s="252"/>
      <c r="Q614" s="252"/>
      <c r="R614" s="252"/>
      <c r="S614" s="252"/>
      <c r="T614" s="252"/>
      <c r="U614" s="252"/>
      <c r="V614" s="252"/>
      <c r="W614" s="252"/>
      <c r="X614" s="252"/>
      <c r="Y614" s="252"/>
      <c r="Z614" s="252"/>
    </row>
    <row r="615" spans="1:26" ht="20.25" customHeight="1" x14ac:dyDescent="0.25">
      <c r="A615" s="252"/>
      <c r="B615" s="252"/>
      <c r="C615" s="252"/>
      <c r="D615" s="252"/>
      <c r="E615" s="252"/>
      <c r="F615" s="252"/>
      <c r="G615" s="252"/>
      <c r="H615" s="252"/>
      <c r="I615" s="252"/>
      <c r="J615" s="252"/>
      <c r="K615" s="252"/>
      <c r="L615" s="252"/>
      <c r="M615" s="252"/>
      <c r="N615" s="252"/>
      <c r="O615" s="252"/>
      <c r="P615" s="252"/>
      <c r="Q615" s="252"/>
      <c r="R615" s="252"/>
      <c r="S615" s="252"/>
      <c r="T615" s="252"/>
      <c r="U615" s="252"/>
      <c r="V615" s="252"/>
      <c r="W615" s="252"/>
      <c r="X615" s="252"/>
      <c r="Y615" s="252"/>
      <c r="Z615" s="252"/>
    </row>
    <row r="616" spans="1:26" ht="20.25" customHeight="1" x14ac:dyDescent="0.25">
      <c r="A616" s="252"/>
      <c r="B616" s="252"/>
      <c r="C616" s="252"/>
      <c r="D616" s="252"/>
      <c r="E616" s="252"/>
      <c r="F616" s="252"/>
      <c r="G616" s="252"/>
      <c r="H616" s="252"/>
      <c r="I616" s="252"/>
      <c r="J616" s="252"/>
      <c r="K616" s="252"/>
      <c r="L616" s="252"/>
      <c r="M616" s="252"/>
      <c r="N616" s="252"/>
      <c r="O616" s="252"/>
      <c r="P616" s="252"/>
      <c r="Q616" s="252"/>
      <c r="R616" s="252"/>
      <c r="S616" s="252"/>
      <c r="T616" s="252"/>
      <c r="U616" s="252"/>
      <c r="V616" s="252"/>
      <c r="W616" s="252"/>
      <c r="X616" s="252"/>
      <c r="Y616" s="252"/>
      <c r="Z616" s="252"/>
    </row>
    <row r="617" spans="1:26" ht="20.25" customHeight="1" x14ac:dyDescent="0.25">
      <c r="A617" s="252"/>
      <c r="B617" s="252"/>
      <c r="C617" s="252"/>
      <c r="D617" s="252"/>
      <c r="E617" s="252"/>
      <c r="F617" s="252"/>
      <c r="G617" s="252"/>
      <c r="H617" s="252"/>
      <c r="I617" s="252"/>
      <c r="J617" s="252"/>
      <c r="K617" s="252"/>
      <c r="L617" s="252"/>
      <c r="M617" s="252"/>
      <c r="N617" s="252"/>
      <c r="O617" s="252"/>
      <c r="P617" s="252"/>
      <c r="Q617" s="252"/>
      <c r="R617" s="252"/>
      <c r="S617" s="252"/>
      <c r="T617" s="252"/>
      <c r="U617" s="252"/>
      <c r="V617" s="252"/>
      <c r="W617" s="252"/>
      <c r="X617" s="252"/>
      <c r="Y617" s="252"/>
      <c r="Z617" s="252"/>
    </row>
    <row r="618" spans="1:26" ht="20.25" customHeight="1" x14ac:dyDescent="0.25">
      <c r="A618" s="252"/>
      <c r="B618" s="252"/>
      <c r="C618" s="252"/>
      <c r="D618" s="252"/>
      <c r="E618" s="252"/>
      <c r="F618" s="252"/>
      <c r="G618" s="252"/>
      <c r="H618" s="252"/>
      <c r="I618" s="252"/>
      <c r="J618" s="252"/>
      <c r="K618" s="252"/>
      <c r="L618" s="252"/>
      <c r="M618" s="252"/>
      <c r="N618" s="252"/>
      <c r="O618" s="252"/>
      <c r="P618" s="252"/>
      <c r="Q618" s="252"/>
      <c r="R618" s="252"/>
      <c r="S618" s="252"/>
      <c r="T618" s="252"/>
      <c r="U618" s="252"/>
      <c r="V618" s="252"/>
      <c r="W618" s="252"/>
      <c r="X618" s="252"/>
      <c r="Y618" s="252"/>
      <c r="Z618" s="252"/>
    </row>
    <row r="619" spans="1:26" ht="20.25" customHeight="1" x14ac:dyDescent="0.25">
      <c r="A619" s="252"/>
      <c r="B619" s="252"/>
      <c r="C619" s="252"/>
      <c r="D619" s="252"/>
      <c r="E619" s="252"/>
      <c r="F619" s="252"/>
      <c r="G619" s="252"/>
      <c r="H619" s="252"/>
      <c r="I619" s="252"/>
      <c r="J619" s="252"/>
      <c r="K619" s="252"/>
      <c r="L619" s="252"/>
      <c r="M619" s="252"/>
      <c r="N619" s="252"/>
      <c r="O619" s="252"/>
      <c r="P619" s="252"/>
      <c r="Q619" s="252"/>
      <c r="R619" s="252"/>
      <c r="S619" s="252"/>
      <c r="T619" s="252"/>
      <c r="U619" s="252"/>
      <c r="V619" s="252"/>
      <c r="W619" s="252"/>
      <c r="X619" s="252"/>
      <c r="Y619" s="252"/>
      <c r="Z619" s="252"/>
    </row>
    <row r="620" spans="1:26" ht="20.25" customHeight="1" x14ac:dyDescent="0.25">
      <c r="A620" s="252"/>
      <c r="B620" s="252"/>
      <c r="C620" s="252"/>
      <c r="D620" s="252"/>
      <c r="E620" s="252"/>
      <c r="F620" s="252"/>
      <c r="G620" s="252"/>
      <c r="H620" s="252"/>
      <c r="I620" s="252"/>
      <c r="J620" s="252"/>
      <c r="K620" s="252"/>
      <c r="L620" s="252"/>
      <c r="M620" s="252"/>
      <c r="N620" s="252"/>
      <c r="O620" s="252"/>
      <c r="P620" s="252"/>
      <c r="Q620" s="252"/>
      <c r="R620" s="252"/>
      <c r="S620" s="252"/>
      <c r="T620" s="252"/>
      <c r="U620" s="252"/>
      <c r="V620" s="252"/>
      <c r="W620" s="252"/>
      <c r="X620" s="252"/>
      <c r="Y620" s="252"/>
      <c r="Z620" s="252"/>
    </row>
    <row r="621" spans="1:26" ht="20.25" customHeight="1" x14ac:dyDescent="0.25">
      <c r="A621" s="252"/>
      <c r="B621" s="252"/>
      <c r="C621" s="252"/>
      <c r="D621" s="252"/>
      <c r="E621" s="252"/>
      <c r="F621" s="252"/>
      <c r="G621" s="252"/>
      <c r="H621" s="252"/>
      <c r="I621" s="252"/>
      <c r="J621" s="252"/>
      <c r="K621" s="252"/>
      <c r="L621" s="252"/>
      <c r="M621" s="252"/>
      <c r="N621" s="252"/>
      <c r="O621" s="252"/>
      <c r="P621" s="252"/>
      <c r="Q621" s="252"/>
      <c r="R621" s="252"/>
      <c r="S621" s="252"/>
      <c r="T621" s="252"/>
      <c r="U621" s="252"/>
      <c r="V621" s="252"/>
      <c r="W621" s="252"/>
      <c r="X621" s="252"/>
      <c r="Y621" s="252"/>
      <c r="Z621" s="252"/>
    </row>
    <row r="622" spans="1:26" ht="20.25" customHeight="1" x14ac:dyDescent="0.25">
      <c r="A622" s="252"/>
      <c r="B622" s="252"/>
      <c r="C622" s="252"/>
      <c r="D622" s="252"/>
      <c r="E622" s="252"/>
      <c r="F622" s="252"/>
      <c r="G622" s="252"/>
      <c r="H622" s="252"/>
      <c r="I622" s="252"/>
      <c r="J622" s="252"/>
      <c r="K622" s="252"/>
      <c r="L622" s="252"/>
      <c r="M622" s="252"/>
      <c r="N622" s="252"/>
      <c r="O622" s="252"/>
      <c r="P622" s="252"/>
      <c r="Q622" s="252"/>
      <c r="R622" s="252"/>
      <c r="S622" s="252"/>
      <c r="T622" s="252"/>
      <c r="U622" s="252"/>
      <c r="V622" s="252"/>
      <c r="W622" s="252"/>
      <c r="X622" s="252"/>
      <c r="Y622" s="252"/>
      <c r="Z622" s="252"/>
    </row>
    <row r="623" spans="1:26" ht="20.25" customHeight="1" x14ac:dyDescent="0.25">
      <c r="A623" s="252"/>
      <c r="B623" s="252"/>
      <c r="C623" s="252"/>
      <c r="D623" s="252"/>
      <c r="E623" s="252"/>
      <c r="F623" s="252"/>
      <c r="G623" s="252"/>
      <c r="H623" s="252"/>
      <c r="I623" s="252"/>
      <c r="J623" s="252"/>
      <c r="K623" s="252"/>
      <c r="L623" s="252"/>
      <c r="M623" s="252"/>
      <c r="N623" s="252"/>
      <c r="O623" s="252"/>
      <c r="P623" s="252"/>
      <c r="Q623" s="252"/>
      <c r="R623" s="252"/>
      <c r="S623" s="252"/>
      <c r="T623" s="252"/>
      <c r="U623" s="252"/>
      <c r="V623" s="252"/>
      <c r="W623" s="252"/>
      <c r="X623" s="252"/>
      <c r="Y623" s="252"/>
      <c r="Z623" s="252"/>
    </row>
    <row r="624" spans="1:26" ht="20.25" customHeight="1" x14ac:dyDescent="0.25">
      <c r="A624" s="252"/>
      <c r="B624" s="252"/>
      <c r="C624" s="252"/>
      <c r="D624" s="252"/>
      <c r="E624" s="252"/>
      <c r="F624" s="252"/>
      <c r="G624" s="252"/>
      <c r="H624" s="252"/>
      <c r="I624" s="252"/>
      <c r="J624" s="252"/>
      <c r="K624" s="252"/>
      <c r="L624" s="252"/>
      <c r="M624" s="252"/>
      <c r="N624" s="252"/>
      <c r="O624" s="252"/>
      <c r="P624" s="252"/>
      <c r="Q624" s="252"/>
      <c r="R624" s="252"/>
      <c r="S624" s="252"/>
      <c r="T624" s="252"/>
      <c r="U624" s="252"/>
      <c r="V624" s="252"/>
      <c r="W624" s="252"/>
      <c r="X624" s="252"/>
      <c r="Y624" s="252"/>
      <c r="Z624" s="252"/>
    </row>
    <row r="625" spans="1:26" ht="20.25" customHeight="1" x14ac:dyDescent="0.25">
      <c r="A625" s="252"/>
      <c r="B625" s="252"/>
      <c r="C625" s="252"/>
      <c r="D625" s="252"/>
      <c r="E625" s="252"/>
      <c r="F625" s="252"/>
      <c r="G625" s="252"/>
      <c r="H625" s="252"/>
      <c r="I625" s="252"/>
      <c r="J625" s="252"/>
      <c r="K625" s="252"/>
      <c r="L625" s="252"/>
      <c r="M625" s="252"/>
      <c r="N625" s="252"/>
      <c r="O625" s="252"/>
      <c r="P625" s="252"/>
      <c r="Q625" s="252"/>
      <c r="R625" s="252"/>
      <c r="S625" s="252"/>
      <c r="T625" s="252"/>
      <c r="U625" s="252"/>
      <c r="V625" s="252"/>
      <c r="W625" s="252"/>
      <c r="X625" s="252"/>
      <c r="Y625" s="252"/>
      <c r="Z625" s="252"/>
    </row>
    <row r="626" spans="1:26" ht="20.25" customHeight="1" x14ac:dyDescent="0.25">
      <c r="A626" s="252"/>
      <c r="B626" s="252"/>
      <c r="C626" s="252"/>
      <c r="D626" s="252"/>
      <c r="E626" s="252"/>
      <c r="F626" s="252"/>
      <c r="G626" s="252"/>
      <c r="H626" s="252"/>
      <c r="I626" s="252"/>
      <c r="J626" s="252"/>
      <c r="K626" s="252"/>
      <c r="L626" s="252"/>
      <c r="M626" s="252"/>
      <c r="N626" s="252"/>
      <c r="O626" s="252"/>
      <c r="P626" s="252"/>
      <c r="Q626" s="252"/>
      <c r="R626" s="252"/>
      <c r="S626" s="252"/>
      <c r="T626" s="252"/>
      <c r="U626" s="252"/>
      <c r="V626" s="252"/>
      <c r="W626" s="252"/>
      <c r="X626" s="252"/>
      <c r="Y626" s="252"/>
      <c r="Z626" s="252"/>
    </row>
    <row r="627" spans="1:26" ht="20.25" customHeight="1" x14ac:dyDescent="0.25">
      <c r="A627" s="252"/>
      <c r="B627" s="252"/>
      <c r="C627" s="252"/>
      <c r="D627" s="252"/>
      <c r="E627" s="252"/>
      <c r="F627" s="252"/>
      <c r="G627" s="252"/>
      <c r="H627" s="252"/>
      <c r="I627" s="252"/>
      <c r="J627" s="252"/>
      <c r="K627" s="252"/>
      <c r="L627" s="252"/>
      <c r="M627" s="252"/>
      <c r="N627" s="252"/>
      <c r="O627" s="252"/>
      <c r="P627" s="252"/>
      <c r="Q627" s="252"/>
      <c r="R627" s="252"/>
      <c r="S627" s="252"/>
      <c r="T627" s="252"/>
      <c r="U627" s="252"/>
      <c r="V627" s="252"/>
      <c r="W627" s="252"/>
      <c r="X627" s="252"/>
      <c r="Y627" s="252"/>
      <c r="Z627" s="252"/>
    </row>
    <row r="628" spans="1:26" ht="20.25" customHeight="1" x14ac:dyDescent="0.25">
      <c r="A628" s="252"/>
      <c r="B628" s="252"/>
      <c r="C628" s="252"/>
      <c r="D628" s="252"/>
      <c r="E628" s="252"/>
      <c r="F628" s="252"/>
      <c r="G628" s="252"/>
      <c r="H628" s="252"/>
      <c r="I628" s="252"/>
      <c r="J628" s="252"/>
      <c r="K628" s="252"/>
      <c r="L628" s="252"/>
      <c r="M628" s="252"/>
      <c r="N628" s="252"/>
      <c r="O628" s="252"/>
      <c r="P628" s="252"/>
      <c r="Q628" s="252"/>
      <c r="R628" s="252"/>
      <c r="S628" s="252"/>
      <c r="T628" s="252"/>
      <c r="U628" s="252"/>
      <c r="V628" s="252"/>
      <c r="W628" s="252"/>
      <c r="X628" s="252"/>
      <c r="Y628" s="252"/>
      <c r="Z628" s="252"/>
    </row>
    <row r="629" spans="1:26" ht="20.25" customHeight="1" x14ac:dyDescent="0.25">
      <c r="A629" s="252"/>
      <c r="B629" s="252"/>
      <c r="C629" s="252"/>
      <c r="D629" s="252"/>
      <c r="E629" s="252"/>
      <c r="F629" s="252"/>
      <c r="G629" s="252"/>
      <c r="H629" s="252"/>
      <c r="I629" s="252"/>
      <c r="J629" s="252"/>
      <c r="K629" s="252"/>
      <c r="L629" s="252"/>
      <c r="M629" s="252"/>
      <c r="N629" s="252"/>
      <c r="O629" s="252"/>
      <c r="P629" s="252"/>
      <c r="Q629" s="252"/>
      <c r="R629" s="252"/>
      <c r="S629" s="252"/>
      <c r="T629" s="252"/>
      <c r="U629" s="252"/>
      <c r="V629" s="252"/>
      <c r="W629" s="252"/>
      <c r="X629" s="252"/>
      <c r="Y629" s="252"/>
      <c r="Z629" s="252"/>
    </row>
    <row r="630" spans="1:26" ht="20.25" customHeight="1" x14ac:dyDescent="0.25">
      <c r="A630" s="252"/>
      <c r="B630" s="252"/>
      <c r="C630" s="252"/>
      <c r="D630" s="252"/>
      <c r="E630" s="252"/>
      <c r="F630" s="252"/>
      <c r="G630" s="252"/>
      <c r="H630" s="252"/>
      <c r="I630" s="252"/>
      <c r="J630" s="252"/>
      <c r="K630" s="252"/>
      <c r="L630" s="252"/>
      <c r="M630" s="252"/>
      <c r="N630" s="252"/>
      <c r="O630" s="252"/>
      <c r="P630" s="252"/>
      <c r="Q630" s="252"/>
      <c r="R630" s="252"/>
      <c r="S630" s="252"/>
      <c r="T630" s="252"/>
      <c r="U630" s="252"/>
      <c r="V630" s="252"/>
      <c r="W630" s="252"/>
      <c r="X630" s="252"/>
      <c r="Y630" s="252"/>
      <c r="Z630" s="252"/>
    </row>
    <row r="631" spans="1:26" ht="20.25" customHeight="1" x14ac:dyDescent="0.25">
      <c r="A631" s="252"/>
      <c r="B631" s="252"/>
      <c r="C631" s="252"/>
      <c r="D631" s="252"/>
      <c r="E631" s="252"/>
      <c r="F631" s="252"/>
      <c r="G631" s="252"/>
      <c r="H631" s="252"/>
      <c r="I631" s="252"/>
      <c r="J631" s="252"/>
      <c r="K631" s="252"/>
      <c r="L631" s="252"/>
      <c r="M631" s="252"/>
      <c r="N631" s="252"/>
      <c r="O631" s="252"/>
      <c r="P631" s="252"/>
      <c r="Q631" s="252"/>
      <c r="R631" s="252"/>
      <c r="S631" s="252"/>
      <c r="T631" s="252"/>
      <c r="U631" s="252"/>
      <c r="V631" s="252"/>
      <c r="W631" s="252"/>
      <c r="X631" s="252"/>
      <c r="Y631" s="252"/>
      <c r="Z631" s="252"/>
    </row>
    <row r="632" spans="1:26" ht="20.25" customHeight="1" x14ac:dyDescent="0.25">
      <c r="A632" s="252"/>
      <c r="B632" s="252"/>
      <c r="C632" s="252"/>
      <c r="D632" s="252"/>
      <c r="E632" s="252"/>
      <c r="F632" s="252"/>
      <c r="G632" s="252"/>
      <c r="H632" s="252"/>
      <c r="I632" s="252"/>
      <c r="J632" s="252"/>
      <c r="K632" s="252"/>
      <c r="L632" s="252"/>
      <c r="M632" s="252"/>
      <c r="N632" s="252"/>
      <c r="O632" s="252"/>
      <c r="P632" s="252"/>
      <c r="Q632" s="252"/>
      <c r="R632" s="252"/>
      <c r="S632" s="252"/>
      <c r="T632" s="252"/>
      <c r="U632" s="252"/>
      <c r="V632" s="252"/>
      <c r="W632" s="252"/>
      <c r="X632" s="252"/>
      <c r="Y632" s="252"/>
      <c r="Z632" s="252"/>
    </row>
    <row r="633" spans="1:26" ht="20.25" customHeight="1" x14ac:dyDescent="0.25">
      <c r="A633" s="252"/>
      <c r="B633" s="252"/>
      <c r="C633" s="252"/>
      <c r="D633" s="252"/>
      <c r="E633" s="252"/>
      <c r="F633" s="252"/>
      <c r="G633" s="252"/>
      <c r="H633" s="252"/>
      <c r="I633" s="252"/>
      <c r="J633" s="252"/>
      <c r="K633" s="252"/>
      <c r="L633" s="252"/>
      <c r="M633" s="252"/>
      <c r="N633" s="252"/>
      <c r="O633" s="252"/>
      <c r="P633" s="252"/>
      <c r="Q633" s="252"/>
      <c r="R633" s="252"/>
      <c r="S633" s="252"/>
      <c r="T633" s="252"/>
      <c r="U633" s="252"/>
      <c r="V633" s="252"/>
      <c r="W633" s="252"/>
      <c r="X633" s="252"/>
      <c r="Y633" s="252"/>
      <c r="Z633" s="252"/>
    </row>
    <row r="634" spans="1:26" ht="20.25" customHeight="1" x14ac:dyDescent="0.25">
      <c r="A634" s="252"/>
      <c r="B634" s="252"/>
      <c r="C634" s="252"/>
      <c r="D634" s="252"/>
      <c r="E634" s="252"/>
      <c r="F634" s="252"/>
      <c r="G634" s="252"/>
      <c r="H634" s="252"/>
      <c r="I634" s="252"/>
      <c r="J634" s="252"/>
      <c r="K634" s="252"/>
      <c r="L634" s="252"/>
      <c r="M634" s="252"/>
      <c r="N634" s="252"/>
      <c r="O634" s="252"/>
      <c r="P634" s="252"/>
      <c r="Q634" s="252"/>
      <c r="R634" s="252"/>
      <c r="S634" s="252"/>
      <c r="T634" s="252"/>
      <c r="U634" s="252"/>
      <c r="V634" s="252"/>
      <c r="W634" s="252"/>
      <c r="X634" s="252"/>
      <c r="Y634" s="252"/>
      <c r="Z634" s="252"/>
    </row>
    <row r="635" spans="1:26" ht="20.25" customHeight="1" x14ac:dyDescent="0.25">
      <c r="A635" s="252"/>
      <c r="B635" s="252"/>
      <c r="C635" s="252"/>
      <c r="D635" s="252"/>
      <c r="E635" s="252"/>
      <c r="F635" s="252"/>
      <c r="G635" s="252"/>
      <c r="H635" s="252"/>
      <c r="I635" s="252"/>
      <c r="J635" s="252"/>
      <c r="K635" s="252"/>
      <c r="L635" s="252"/>
      <c r="M635" s="252"/>
      <c r="N635" s="252"/>
      <c r="O635" s="252"/>
      <c r="P635" s="252"/>
      <c r="Q635" s="252"/>
      <c r="R635" s="252"/>
      <c r="S635" s="252"/>
      <c r="T635" s="252"/>
      <c r="U635" s="252"/>
      <c r="V635" s="252"/>
      <c r="W635" s="252"/>
      <c r="X635" s="252"/>
      <c r="Y635" s="252"/>
      <c r="Z635" s="252"/>
    </row>
    <row r="636" spans="1:26" ht="20.25" customHeight="1" x14ac:dyDescent="0.25">
      <c r="A636" s="252"/>
      <c r="B636" s="252"/>
      <c r="C636" s="252"/>
      <c r="D636" s="252"/>
      <c r="E636" s="252"/>
      <c r="F636" s="252"/>
      <c r="G636" s="252"/>
      <c r="H636" s="252"/>
      <c r="I636" s="252"/>
      <c r="J636" s="252"/>
      <c r="K636" s="252"/>
      <c r="L636" s="252"/>
      <c r="M636" s="252"/>
      <c r="N636" s="252"/>
      <c r="O636" s="252"/>
      <c r="P636" s="252"/>
      <c r="Q636" s="252"/>
      <c r="R636" s="252"/>
      <c r="S636" s="252"/>
      <c r="T636" s="252"/>
      <c r="U636" s="252"/>
      <c r="V636" s="252"/>
      <c r="W636" s="252"/>
      <c r="X636" s="252"/>
      <c r="Y636" s="252"/>
      <c r="Z636" s="252"/>
    </row>
    <row r="637" spans="1:26" ht="20.25" customHeight="1" x14ac:dyDescent="0.25">
      <c r="A637" s="252"/>
      <c r="B637" s="252"/>
      <c r="C637" s="252"/>
      <c r="D637" s="252"/>
      <c r="E637" s="252"/>
      <c r="F637" s="252"/>
      <c r="G637" s="252"/>
      <c r="H637" s="252"/>
      <c r="I637" s="252"/>
      <c r="J637" s="252"/>
      <c r="K637" s="252"/>
      <c r="L637" s="252"/>
      <c r="M637" s="252"/>
      <c r="N637" s="252"/>
      <c r="O637" s="252"/>
      <c r="P637" s="252"/>
      <c r="Q637" s="252"/>
      <c r="R637" s="252"/>
      <c r="S637" s="252"/>
      <c r="T637" s="252"/>
      <c r="U637" s="252"/>
      <c r="V637" s="252"/>
      <c r="W637" s="252"/>
      <c r="X637" s="252"/>
      <c r="Y637" s="252"/>
      <c r="Z637" s="252"/>
    </row>
    <row r="638" spans="1:26" ht="20.25" customHeight="1" x14ac:dyDescent="0.25">
      <c r="A638" s="252"/>
      <c r="B638" s="252"/>
      <c r="C638" s="252"/>
      <c r="D638" s="252"/>
      <c r="E638" s="252"/>
      <c r="F638" s="252"/>
      <c r="G638" s="252"/>
      <c r="H638" s="252"/>
      <c r="I638" s="252"/>
      <c r="J638" s="252"/>
      <c r="K638" s="252"/>
      <c r="L638" s="252"/>
      <c r="M638" s="252"/>
      <c r="N638" s="252"/>
      <c r="O638" s="252"/>
      <c r="P638" s="252"/>
      <c r="Q638" s="252"/>
      <c r="R638" s="252"/>
      <c r="S638" s="252"/>
      <c r="T638" s="252"/>
      <c r="U638" s="252"/>
      <c r="V638" s="252"/>
      <c r="W638" s="252"/>
      <c r="X638" s="252"/>
      <c r="Y638" s="252"/>
      <c r="Z638" s="252"/>
    </row>
    <row r="639" spans="1:26" ht="20.25" customHeight="1" x14ac:dyDescent="0.25">
      <c r="A639" s="252"/>
      <c r="B639" s="252"/>
      <c r="C639" s="252"/>
      <c r="D639" s="252"/>
      <c r="E639" s="252"/>
      <c r="F639" s="252"/>
      <c r="G639" s="252"/>
      <c r="H639" s="252"/>
      <c r="I639" s="252"/>
      <c r="J639" s="252"/>
      <c r="K639" s="252"/>
      <c r="L639" s="252"/>
      <c r="M639" s="252"/>
      <c r="N639" s="252"/>
      <c r="O639" s="252"/>
      <c r="P639" s="252"/>
      <c r="Q639" s="252"/>
      <c r="R639" s="252"/>
      <c r="S639" s="252"/>
      <c r="T639" s="252"/>
      <c r="U639" s="252"/>
      <c r="V639" s="252"/>
      <c r="W639" s="252"/>
      <c r="X639" s="252"/>
      <c r="Y639" s="252"/>
      <c r="Z639" s="252"/>
    </row>
    <row r="640" spans="1:26" ht="20.25" customHeight="1" x14ac:dyDescent="0.25">
      <c r="A640" s="252"/>
      <c r="B640" s="252"/>
      <c r="C640" s="252"/>
      <c r="D640" s="252"/>
      <c r="E640" s="252"/>
      <c r="F640" s="252"/>
      <c r="G640" s="252"/>
      <c r="H640" s="252"/>
      <c r="I640" s="252"/>
      <c r="J640" s="252"/>
      <c r="K640" s="252"/>
      <c r="L640" s="252"/>
      <c r="M640" s="252"/>
      <c r="N640" s="252"/>
      <c r="O640" s="252"/>
      <c r="P640" s="252"/>
      <c r="Q640" s="252"/>
      <c r="R640" s="252"/>
      <c r="S640" s="252"/>
      <c r="T640" s="252"/>
      <c r="U640" s="252"/>
      <c r="V640" s="252"/>
      <c r="W640" s="252"/>
      <c r="X640" s="252"/>
      <c r="Y640" s="252"/>
      <c r="Z640" s="252"/>
    </row>
    <row r="641" spans="1:26" ht="20.25" customHeight="1" x14ac:dyDescent="0.25">
      <c r="A641" s="252"/>
      <c r="B641" s="252"/>
      <c r="C641" s="252"/>
      <c r="D641" s="252"/>
      <c r="E641" s="252"/>
      <c r="F641" s="252"/>
      <c r="G641" s="252"/>
      <c r="H641" s="252"/>
      <c r="I641" s="252"/>
      <c r="J641" s="252"/>
      <c r="K641" s="252"/>
      <c r="L641" s="252"/>
      <c r="M641" s="252"/>
      <c r="N641" s="252"/>
      <c r="O641" s="252"/>
      <c r="P641" s="252"/>
      <c r="Q641" s="252"/>
      <c r="R641" s="252"/>
      <c r="S641" s="252"/>
      <c r="T641" s="252"/>
      <c r="U641" s="252"/>
      <c r="V641" s="252"/>
      <c r="W641" s="252"/>
      <c r="X641" s="252"/>
      <c r="Y641" s="252"/>
      <c r="Z641" s="252"/>
    </row>
    <row r="642" spans="1:26" ht="20.25" customHeight="1" x14ac:dyDescent="0.25">
      <c r="A642" s="252"/>
      <c r="B642" s="252"/>
      <c r="C642" s="252"/>
      <c r="D642" s="252"/>
      <c r="E642" s="252"/>
      <c r="F642" s="252"/>
      <c r="G642" s="252"/>
      <c r="H642" s="252"/>
      <c r="I642" s="252"/>
      <c r="J642" s="252"/>
      <c r="K642" s="252"/>
      <c r="L642" s="252"/>
      <c r="M642" s="252"/>
      <c r="N642" s="252"/>
      <c r="O642" s="252"/>
      <c r="P642" s="252"/>
      <c r="Q642" s="252"/>
      <c r="R642" s="252"/>
      <c r="S642" s="252"/>
      <c r="T642" s="252"/>
      <c r="U642" s="252"/>
      <c r="V642" s="252"/>
      <c r="W642" s="252"/>
      <c r="X642" s="252"/>
      <c r="Y642" s="252"/>
      <c r="Z642" s="252"/>
    </row>
    <row r="643" spans="1:26" ht="20.25" customHeight="1" x14ac:dyDescent="0.25">
      <c r="A643" s="252"/>
      <c r="B643" s="252"/>
      <c r="C643" s="252"/>
      <c r="D643" s="252"/>
      <c r="E643" s="252"/>
      <c r="F643" s="252"/>
      <c r="G643" s="252"/>
      <c r="H643" s="252"/>
      <c r="I643" s="252"/>
      <c r="J643" s="252"/>
      <c r="K643" s="252"/>
      <c r="L643" s="252"/>
      <c r="M643" s="252"/>
      <c r="N643" s="252"/>
      <c r="O643" s="252"/>
      <c r="P643" s="252"/>
      <c r="Q643" s="252"/>
      <c r="R643" s="252"/>
      <c r="S643" s="252"/>
      <c r="T643" s="252"/>
      <c r="U643" s="252"/>
      <c r="V643" s="252"/>
      <c r="W643" s="252"/>
      <c r="X643" s="252"/>
      <c r="Y643" s="252"/>
      <c r="Z643" s="252"/>
    </row>
    <row r="644" spans="1:26" ht="20.25" customHeight="1" x14ac:dyDescent="0.25">
      <c r="A644" s="252"/>
      <c r="B644" s="252"/>
      <c r="C644" s="252"/>
      <c r="D644" s="252"/>
      <c r="E644" s="252"/>
      <c r="F644" s="252"/>
      <c r="G644" s="252"/>
      <c r="H644" s="252"/>
      <c r="I644" s="252"/>
      <c r="J644" s="252"/>
      <c r="K644" s="252"/>
      <c r="L644" s="252"/>
      <c r="M644" s="252"/>
      <c r="N644" s="252"/>
      <c r="O644" s="252"/>
      <c r="P644" s="252"/>
      <c r="Q644" s="252"/>
      <c r="R644" s="252"/>
      <c r="S644" s="252"/>
      <c r="T644" s="252"/>
      <c r="U644" s="252"/>
      <c r="V644" s="252"/>
      <c r="W644" s="252"/>
      <c r="X644" s="252"/>
      <c r="Y644" s="252"/>
      <c r="Z644" s="252"/>
    </row>
    <row r="645" spans="1:26" ht="20.25" customHeight="1" x14ac:dyDescent="0.25">
      <c r="A645" s="252"/>
      <c r="B645" s="252"/>
      <c r="C645" s="252"/>
      <c r="D645" s="252"/>
      <c r="E645" s="252"/>
      <c r="F645" s="252"/>
      <c r="G645" s="252"/>
      <c r="H645" s="252"/>
      <c r="I645" s="252"/>
      <c r="J645" s="252"/>
      <c r="K645" s="252"/>
      <c r="L645" s="252"/>
      <c r="M645" s="252"/>
      <c r="N645" s="252"/>
      <c r="O645" s="252"/>
      <c r="P645" s="252"/>
      <c r="Q645" s="252"/>
      <c r="R645" s="252"/>
      <c r="S645" s="252"/>
      <c r="T645" s="252"/>
      <c r="U645" s="252"/>
      <c r="V645" s="252"/>
      <c r="W645" s="252"/>
      <c r="X645" s="252"/>
      <c r="Y645" s="252"/>
      <c r="Z645" s="252"/>
    </row>
    <row r="646" spans="1:26" ht="20.25" customHeight="1" x14ac:dyDescent="0.25">
      <c r="A646" s="252"/>
      <c r="B646" s="252"/>
      <c r="C646" s="252"/>
      <c r="D646" s="252"/>
      <c r="E646" s="252"/>
      <c r="F646" s="252"/>
      <c r="G646" s="252"/>
      <c r="H646" s="252"/>
      <c r="I646" s="252"/>
      <c r="J646" s="252"/>
      <c r="K646" s="252"/>
      <c r="L646" s="252"/>
      <c r="M646" s="252"/>
      <c r="N646" s="252"/>
      <c r="O646" s="252"/>
      <c r="P646" s="252"/>
      <c r="Q646" s="252"/>
      <c r="R646" s="252"/>
      <c r="S646" s="252"/>
      <c r="T646" s="252"/>
      <c r="U646" s="252"/>
      <c r="V646" s="252"/>
      <c r="W646" s="252"/>
      <c r="X646" s="252"/>
      <c r="Y646" s="252"/>
      <c r="Z646" s="252"/>
    </row>
    <row r="647" spans="1:26" ht="20.25" customHeight="1" x14ac:dyDescent="0.25">
      <c r="A647" s="252"/>
      <c r="B647" s="252"/>
      <c r="C647" s="252"/>
      <c r="D647" s="252"/>
      <c r="E647" s="252"/>
      <c r="F647" s="252"/>
      <c r="G647" s="252"/>
      <c r="H647" s="252"/>
      <c r="I647" s="252"/>
      <c r="J647" s="252"/>
      <c r="K647" s="252"/>
      <c r="L647" s="252"/>
      <c r="M647" s="252"/>
      <c r="N647" s="252"/>
      <c r="O647" s="252"/>
      <c r="P647" s="252"/>
      <c r="Q647" s="252"/>
      <c r="R647" s="252"/>
      <c r="S647" s="252"/>
      <c r="T647" s="252"/>
      <c r="U647" s="252"/>
      <c r="V647" s="252"/>
      <c r="W647" s="252"/>
      <c r="X647" s="252"/>
      <c r="Y647" s="252"/>
      <c r="Z647" s="252"/>
    </row>
    <row r="648" spans="1:26" ht="20.25" customHeight="1" x14ac:dyDescent="0.25">
      <c r="A648" s="252"/>
      <c r="B648" s="252"/>
      <c r="C648" s="252"/>
      <c r="D648" s="252"/>
      <c r="E648" s="252"/>
      <c r="F648" s="252"/>
      <c r="G648" s="252"/>
      <c r="H648" s="252"/>
      <c r="I648" s="252"/>
      <c r="J648" s="252"/>
      <c r="K648" s="252"/>
      <c r="L648" s="252"/>
      <c r="M648" s="252"/>
      <c r="N648" s="252"/>
      <c r="O648" s="252"/>
      <c r="P648" s="252"/>
      <c r="Q648" s="252"/>
      <c r="R648" s="252"/>
      <c r="S648" s="252"/>
      <c r="T648" s="252"/>
      <c r="U648" s="252"/>
      <c r="V648" s="252"/>
      <c r="W648" s="252"/>
      <c r="X648" s="252"/>
      <c r="Y648" s="252"/>
      <c r="Z648" s="252"/>
    </row>
    <row r="649" spans="1:26" ht="20.25" customHeight="1" x14ac:dyDescent="0.25">
      <c r="A649" s="252"/>
      <c r="B649" s="252"/>
      <c r="C649" s="252"/>
      <c r="D649" s="252"/>
      <c r="E649" s="252"/>
      <c r="F649" s="252"/>
      <c r="G649" s="252"/>
      <c r="H649" s="252"/>
      <c r="I649" s="252"/>
      <c r="J649" s="252"/>
      <c r="K649" s="252"/>
      <c r="L649" s="252"/>
      <c r="M649" s="252"/>
      <c r="N649" s="252"/>
      <c r="O649" s="252"/>
      <c r="P649" s="252"/>
      <c r="Q649" s="252"/>
      <c r="R649" s="252"/>
      <c r="S649" s="252"/>
      <c r="T649" s="252"/>
      <c r="U649" s="252"/>
      <c r="V649" s="252"/>
      <c r="W649" s="252"/>
      <c r="X649" s="252"/>
      <c r="Y649" s="252"/>
      <c r="Z649" s="252"/>
    </row>
    <row r="650" spans="1:26" ht="20.25" customHeight="1" x14ac:dyDescent="0.25">
      <c r="A650" s="252"/>
      <c r="B650" s="252"/>
      <c r="C650" s="252"/>
      <c r="D650" s="252"/>
      <c r="E650" s="252"/>
      <c r="F650" s="252"/>
      <c r="G650" s="252"/>
      <c r="H650" s="252"/>
      <c r="I650" s="252"/>
      <c r="J650" s="252"/>
      <c r="K650" s="252"/>
      <c r="L650" s="252"/>
      <c r="M650" s="252"/>
      <c r="N650" s="252"/>
      <c r="O650" s="252"/>
      <c r="P650" s="252"/>
      <c r="Q650" s="252"/>
      <c r="R650" s="252"/>
      <c r="S650" s="252"/>
      <c r="T650" s="252"/>
      <c r="U650" s="252"/>
      <c r="V650" s="252"/>
      <c r="W650" s="252"/>
      <c r="X650" s="252"/>
      <c r="Y650" s="252"/>
      <c r="Z650" s="252"/>
    </row>
    <row r="651" spans="1:26" ht="20.25" customHeight="1" x14ac:dyDescent="0.25">
      <c r="A651" s="252"/>
      <c r="B651" s="252"/>
      <c r="C651" s="252"/>
      <c r="D651" s="252"/>
      <c r="E651" s="252"/>
      <c r="F651" s="252"/>
      <c r="G651" s="252"/>
      <c r="H651" s="252"/>
      <c r="I651" s="252"/>
      <c r="J651" s="252"/>
      <c r="K651" s="252"/>
      <c r="L651" s="252"/>
      <c r="M651" s="252"/>
      <c r="N651" s="252"/>
      <c r="O651" s="252"/>
      <c r="P651" s="252"/>
      <c r="Q651" s="252"/>
      <c r="R651" s="252"/>
      <c r="S651" s="252"/>
      <c r="T651" s="252"/>
      <c r="U651" s="252"/>
      <c r="V651" s="252"/>
      <c r="W651" s="252"/>
      <c r="X651" s="252"/>
      <c r="Y651" s="252"/>
      <c r="Z651" s="252"/>
    </row>
    <row r="652" spans="1:26" ht="20.25" customHeight="1" x14ac:dyDescent="0.25">
      <c r="A652" s="252"/>
      <c r="B652" s="252"/>
      <c r="C652" s="252"/>
      <c r="D652" s="252"/>
      <c r="E652" s="252"/>
      <c r="F652" s="252"/>
      <c r="G652" s="252"/>
      <c r="H652" s="252"/>
      <c r="I652" s="252"/>
      <c r="J652" s="252"/>
      <c r="K652" s="252"/>
      <c r="L652" s="252"/>
      <c r="M652" s="252"/>
      <c r="N652" s="252"/>
      <c r="O652" s="252"/>
      <c r="P652" s="252"/>
      <c r="Q652" s="252"/>
      <c r="R652" s="252"/>
      <c r="S652" s="252"/>
      <c r="T652" s="252"/>
      <c r="U652" s="252"/>
      <c r="V652" s="252"/>
      <c r="W652" s="252"/>
      <c r="X652" s="252"/>
      <c r="Y652" s="252"/>
      <c r="Z652" s="252"/>
    </row>
    <row r="653" spans="1:26" ht="20.25" customHeight="1" x14ac:dyDescent="0.25">
      <c r="A653" s="252"/>
      <c r="B653" s="252"/>
      <c r="C653" s="252"/>
      <c r="D653" s="252"/>
      <c r="E653" s="252"/>
      <c r="F653" s="252"/>
      <c r="G653" s="252"/>
      <c r="H653" s="252"/>
      <c r="I653" s="252"/>
      <c r="J653" s="252"/>
      <c r="K653" s="252"/>
      <c r="L653" s="252"/>
      <c r="M653" s="252"/>
      <c r="N653" s="252"/>
      <c r="O653" s="252"/>
      <c r="P653" s="252"/>
      <c r="Q653" s="252"/>
      <c r="R653" s="252"/>
      <c r="S653" s="252"/>
      <c r="T653" s="252"/>
      <c r="U653" s="252"/>
      <c r="V653" s="252"/>
      <c r="W653" s="252"/>
      <c r="X653" s="252"/>
      <c r="Y653" s="252"/>
      <c r="Z653" s="252"/>
    </row>
    <row r="654" spans="1:26" ht="20.25" customHeight="1" x14ac:dyDescent="0.25">
      <c r="A654" s="252"/>
      <c r="B654" s="252"/>
      <c r="C654" s="252"/>
      <c r="D654" s="252"/>
      <c r="E654" s="252"/>
      <c r="F654" s="252"/>
      <c r="G654" s="252"/>
      <c r="H654" s="252"/>
      <c r="I654" s="252"/>
      <c r="J654" s="252"/>
      <c r="K654" s="252"/>
      <c r="L654" s="252"/>
      <c r="M654" s="252"/>
      <c r="N654" s="252"/>
      <c r="O654" s="252"/>
      <c r="P654" s="252"/>
      <c r="Q654" s="252"/>
      <c r="R654" s="252"/>
      <c r="S654" s="252"/>
      <c r="T654" s="252"/>
      <c r="U654" s="252"/>
      <c r="V654" s="252"/>
      <c r="W654" s="252"/>
      <c r="X654" s="252"/>
      <c r="Y654" s="252"/>
      <c r="Z654" s="252"/>
    </row>
    <row r="655" spans="1:26" ht="20.25" customHeight="1" x14ac:dyDescent="0.25">
      <c r="A655" s="252"/>
      <c r="B655" s="252"/>
      <c r="C655" s="252"/>
      <c r="D655" s="252"/>
      <c r="E655" s="252"/>
      <c r="F655" s="252"/>
      <c r="G655" s="252"/>
      <c r="H655" s="252"/>
      <c r="I655" s="252"/>
      <c r="J655" s="252"/>
      <c r="K655" s="252"/>
      <c r="L655" s="252"/>
      <c r="M655" s="252"/>
      <c r="N655" s="252"/>
      <c r="O655" s="252"/>
      <c r="P655" s="252"/>
      <c r="Q655" s="252"/>
      <c r="R655" s="252"/>
      <c r="S655" s="252"/>
      <c r="T655" s="252"/>
      <c r="U655" s="252"/>
      <c r="V655" s="252"/>
      <c r="W655" s="252"/>
      <c r="X655" s="252"/>
      <c r="Y655" s="252"/>
      <c r="Z655" s="252"/>
    </row>
    <row r="656" spans="1:26" ht="20.25" customHeight="1" x14ac:dyDescent="0.25">
      <c r="A656" s="252"/>
      <c r="B656" s="252"/>
      <c r="C656" s="252"/>
      <c r="D656" s="252"/>
      <c r="E656" s="252"/>
      <c r="F656" s="252"/>
      <c r="G656" s="252"/>
      <c r="H656" s="252"/>
      <c r="I656" s="252"/>
      <c r="J656" s="252"/>
      <c r="K656" s="252"/>
      <c r="L656" s="252"/>
      <c r="M656" s="252"/>
      <c r="N656" s="252"/>
      <c r="O656" s="252"/>
      <c r="P656" s="252"/>
      <c r="Q656" s="252"/>
      <c r="R656" s="252"/>
      <c r="S656" s="252"/>
      <c r="T656" s="252"/>
      <c r="U656" s="252"/>
      <c r="V656" s="252"/>
      <c r="W656" s="252"/>
      <c r="X656" s="252"/>
      <c r="Y656" s="252"/>
      <c r="Z656" s="252"/>
    </row>
    <row r="657" spans="1:26" ht="20.25" customHeight="1" x14ac:dyDescent="0.25">
      <c r="A657" s="252"/>
      <c r="B657" s="252"/>
      <c r="C657" s="252"/>
      <c r="D657" s="252"/>
      <c r="E657" s="252"/>
      <c r="F657" s="252"/>
      <c r="G657" s="252"/>
      <c r="H657" s="252"/>
      <c r="I657" s="252"/>
      <c r="J657" s="252"/>
      <c r="K657" s="252"/>
      <c r="L657" s="252"/>
      <c r="M657" s="252"/>
      <c r="N657" s="252"/>
      <c r="O657" s="252"/>
      <c r="P657" s="252"/>
      <c r="Q657" s="252"/>
      <c r="R657" s="252"/>
      <c r="S657" s="252"/>
      <c r="T657" s="252"/>
      <c r="U657" s="252"/>
      <c r="V657" s="252"/>
      <c r="W657" s="252"/>
      <c r="X657" s="252"/>
      <c r="Y657" s="252"/>
      <c r="Z657" s="252"/>
    </row>
    <row r="658" spans="1:26" ht="20.25" customHeight="1" x14ac:dyDescent="0.25">
      <c r="A658" s="252"/>
      <c r="B658" s="252"/>
      <c r="C658" s="252"/>
      <c r="D658" s="252"/>
      <c r="E658" s="252"/>
      <c r="F658" s="252"/>
      <c r="G658" s="252"/>
      <c r="H658" s="252"/>
      <c r="I658" s="252"/>
      <c r="J658" s="252"/>
      <c r="K658" s="252"/>
      <c r="L658" s="252"/>
      <c r="M658" s="252"/>
      <c r="N658" s="252"/>
      <c r="O658" s="252"/>
      <c r="P658" s="252"/>
      <c r="Q658" s="252"/>
      <c r="R658" s="252"/>
      <c r="S658" s="252"/>
      <c r="T658" s="252"/>
      <c r="U658" s="252"/>
      <c r="V658" s="252"/>
      <c r="W658" s="252"/>
      <c r="X658" s="252"/>
      <c r="Y658" s="252"/>
      <c r="Z658" s="252"/>
    </row>
    <row r="659" spans="1:26" ht="20.25" customHeight="1" x14ac:dyDescent="0.25">
      <c r="A659" s="252"/>
      <c r="B659" s="252"/>
      <c r="C659" s="252"/>
      <c r="D659" s="252"/>
      <c r="E659" s="252"/>
      <c r="F659" s="252"/>
      <c r="G659" s="252"/>
      <c r="H659" s="252"/>
      <c r="I659" s="252"/>
      <c r="J659" s="252"/>
      <c r="K659" s="252"/>
      <c r="L659" s="252"/>
      <c r="M659" s="252"/>
      <c r="N659" s="252"/>
      <c r="O659" s="252"/>
      <c r="P659" s="252"/>
      <c r="Q659" s="252"/>
      <c r="R659" s="252"/>
      <c r="S659" s="252"/>
      <c r="T659" s="252"/>
      <c r="U659" s="252"/>
      <c r="V659" s="252"/>
      <c r="W659" s="252"/>
      <c r="X659" s="252"/>
      <c r="Y659" s="252"/>
      <c r="Z659" s="252"/>
    </row>
    <row r="660" spans="1:26" ht="20.25" customHeight="1" x14ac:dyDescent="0.25">
      <c r="A660" s="252"/>
      <c r="B660" s="252"/>
      <c r="C660" s="252"/>
      <c r="D660" s="252"/>
      <c r="E660" s="252"/>
      <c r="F660" s="252"/>
      <c r="G660" s="252"/>
      <c r="H660" s="252"/>
      <c r="I660" s="252"/>
      <c r="J660" s="252"/>
      <c r="K660" s="252"/>
      <c r="L660" s="252"/>
      <c r="M660" s="252"/>
      <c r="N660" s="252"/>
      <c r="O660" s="252"/>
      <c r="P660" s="252"/>
      <c r="Q660" s="252"/>
      <c r="R660" s="252"/>
      <c r="S660" s="252"/>
      <c r="T660" s="252"/>
      <c r="U660" s="252"/>
      <c r="V660" s="252"/>
      <c r="W660" s="252"/>
      <c r="X660" s="252"/>
      <c r="Y660" s="252"/>
      <c r="Z660" s="252"/>
    </row>
    <row r="661" spans="1:26" ht="20.25" customHeight="1" x14ac:dyDescent="0.25">
      <c r="A661" s="252"/>
      <c r="B661" s="252"/>
      <c r="C661" s="252"/>
      <c r="D661" s="252"/>
      <c r="E661" s="252"/>
      <c r="F661" s="252"/>
      <c r="G661" s="252"/>
      <c r="H661" s="252"/>
      <c r="I661" s="252"/>
      <c r="J661" s="252"/>
      <c r="K661" s="252"/>
      <c r="L661" s="252"/>
      <c r="M661" s="252"/>
      <c r="N661" s="252"/>
      <c r="O661" s="252"/>
      <c r="P661" s="252"/>
      <c r="Q661" s="252"/>
      <c r="R661" s="252"/>
      <c r="S661" s="252"/>
      <c r="T661" s="252"/>
      <c r="U661" s="252"/>
      <c r="V661" s="252"/>
      <c r="W661" s="252"/>
      <c r="X661" s="252"/>
      <c r="Y661" s="252"/>
      <c r="Z661" s="252"/>
    </row>
    <row r="662" spans="1:26" ht="20.25" customHeight="1" x14ac:dyDescent="0.25">
      <c r="A662" s="252"/>
      <c r="B662" s="252"/>
      <c r="C662" s="252"/>
      <c r="D662" s="252"/>
      <c r="E662" s="252"/>
      <c r="F662" s="252"/>
      <c r="G662" s="252"/>
      <c r="H662" s="252"/>
      <c r="I662" s="252"/>
      <c r="J662" s="252"/>
      <c r="K662" s="252"/>
      <c r="L662" s="252"/>
      <c r="M662" s="252"/>
      <c r="N662" s="252"/>
      <c r="O662" s="252"/>
      <c r="P662" s="252"/>
      <c r="Q662" s="252"/>
      <c r="R662" s="252"/>
      <c r="S662" s="252"/>
      <c r="T662" s="252"/>
      <c r="U662" s="252"/>
      <c r="V662" s="252"/>
      <c r="W662" s="252"/>
      <c r="X662" s="252"/>
      <c r="Y662" s="252"/>
      <c r="Z662" s="252"/>
    </row>
    <row r="663" spans="1:26" ht="20.25" customHeight="1" x14ac:dyDescent="0.25">
      <c r="A663" s="252"/>
      <c r="B663" s="252"/>
      <c r="C663" s="252"/>
      <c r="D663" s="252"/>
      <c r="E663" s="252"/>
      <c r="F663" s="252"/>
      <c r="G663" s="252"/>
      <c r="H663" s="252"/>
      <c r="I663" s="252"/>
      <c r="J663" s="252"/>
      <c r="K663" s="252"/>
      <c r="L663" s="252"/>
      <c r="M663" s="252"/>
      <c r="N663" s="252"/>
      <c r="O663" s="252"/>
      <c r="P663" s="252"/>
      <c r="Q663" s="252"/>
      <c r="R663" s="252"/>
      <c r="S663" s="252"/>
      <c r="T663" s="252"/>
      <c r="U663" s="252"/>
      <c r="V663" s="252"/>
      <c r="W663" s="252"/>
      <c r="X663" s="252"/>
      <c r="Y663" s="252"/>
      <c r="Z663" s="252"/>
    </row>
    <row r="664" spans="1:26" ht="20.25" customHeight="1" x14ac:dyDescent="0.25">
      <c r="A664" s="252"/>
      <c r="B664" s="252"/>
      <c r="C664" s="252"/>
      <c r="D664" s="252"/>
      <c r="E664" s="252"/>
      <c r="F664" s="252"/>
      <c r="G664" s="252"/>
      <c r="H664" s="252"/>
      <c r="I664" s="252"/>
      <c r="J664" s="252"/>
      <c r="K664" s="252"/>
      <c r="L664" s="252"/>
      <c r="M664" s="252"/>
      <c r="N664" s="252"/>
      <c r="O664" s="252"/>
      <c r="P664" s="252"/>
      <c r="Q664" s="252"/>
      <c r="R664" s="252"/>
      <c r="S664" s="252"/>
      <c r="T664" s="252"/>
      <c r="U664" s="252"/>
      <c r="V664" s="252"/>
      <c r="W664" s="252"/>
      <c r="X664" s="252"/>
      <c r="Y664" s="252"/>
      <c r="Z664" s="252"/>
    </row>
    <row r="665" spans="1:26" ht="20.25" customHeight="1" x14ac:dyDescent="0.25">
      <c r="A665" s="252"/>
      <c r="B665" s="252"/>
      <c r="C665" s="252"/>
      <c r="D665" s="252"/>
      <c r="E665" s="252"/>
      <c r="F665" s="252"/>
      <c r="G665" s="252"/>
      <c r="H665" s="252"/>
      <c r="I665" s="252"/>
      <c r="J665" s="252"/>
      <c r="K665" s="252"/>
      <c r="L665" s="252"/>
      <c r="M665" s="252"/>
      <c r="N665" s="252"/>
      <c r="O665" s="252"/>
      <c r="P665" s="252"/>
      <c r="Q665" s="252"/>
      <c r="R665" s="252"/>
      <c r="S665" s="252"/>
      <c r="T665" s="252"/>
      <c r="U665" s="252"/>
      <c r="V665" s="252"/>
      <c r="W665" s="252"/>
      <c r="X665" s="252"/>
      <c r="Y665" s="252"/>
      <c r="Z665" s="252"/>
    </row>
    <row r="666" spans="1:26" ht="20.25" customHeight="1" x14ac:dyDescent="0.25">
      <c r="A666" s="252"/>
      <c r="B666" s="252"/>
      <c r="C666" s="252"/>
      <c r="D666" s="252"/>
      <c r="E666" s="252"/>
      <c r="F666" s="252"/>
      <c r="G666" s="252"/>
      <c r="H666" s="252"/>
      <c r="I666" s="252"/>
      <c r="J666" s="252"/>
      <c r="K666" s="252"/>
      <c r="L666" s="252"/>
      <c r="M666" s="252"/>
      <c r="N666" s="252"/>
      <c r="O666" s="252"/>
      <c r="P666" s="252"/>
      <c r="Q666" s="252"/>
      <c r="R666" s="252"/>
      <c r="S666" s="252"/>
      <c r="T666" s="252"/>
      <c r="U666" s="252"/>
      <c r="V666" s="252"/>
      <c r="W666" s="252"/>
      <c r="X666" s="252"/>
      <c r="Y666" s="252"/>
      <c r="Z666" s="252"/>
    </row>
    <row r="667" spans="1:26" ht="20.25" customHeight="1" x14ac:dyDescent="0.25">
      <c r="A667" s="252"/>
      <c r="B667" s="252"/>
      <c r="C667" s="252"/>
      <c r="D667" s="252"/>
      <c r="E667" s="252"/>
      <c r="F667" s="252"/>
      <c r="G667" s="252"/>
      <c r="H667" s="252"/>
      <c r="I667" s="252"/>
      <c r="J667" s="252"/>
      <c r="K667" s="252"/>
      <c r="L667" s="252"/>
      <c r="M667" s="252"/>
      <c r="N667" s="252"/>
      <c r="O667" s="252"/>
      <c r="P667" s="252"/>
      <c r="Q667" s="252"/>
      <c r="R667" s="252"/>
      <c r="S667" s="252"/>
      <c r="T667" s="252"/>
      <c r="U667" s="252"/>
      <c r="V667" s="252"/>
      <c r="W667" s="252"/>
      <c r="X667" s="252"/>
      <c r="Y667" s="252"/>
      <c r="Z667" s="252"/>
    </row>
    <row r="668" spans="1:26" ht="20.25" customHeight="1" x14ac:dyDescent="0.25">
      <c r="A668" s="252"/>
      <c r="B668" s="252"/>
      <c r="C668" s="252"/>
      <c r="D668" s="252"/>
      <c r="E668" s="252"/>
      <c r="F668" s="252"/>
      <c r="G668" s="252"/>
      <c r="H668" s="252"/>
      <c r="I668" s="252"/>
      <c r="J668" s="252"/>
      <c r="K668" s="252"/>
      <c r="L668" s="252"/>
      <c r="M668" s="252"/>
      <c r="N668" s="252"/>
      <c r="O668" s="252"/>
      <c r="P668" s="252"/>
      <c r="Q668" s="252"/>
      <c r="R668" s="252"/>
      <c r="S668" s="252"/>
      <c r="T668" s="252"/>
      <c r="U668" s="252"/>
      <c r="V668" s="252"/>
      <c r="W668" s="252"/>
      <c r="X668" s="252"/>
      <c r="Y668" s="252"/>
      <c r="Z668" s="252"/>
    </row>
    <row r="669" spans="1:26" ht="20.25" customHeight="1" x14ac:dyDescent="0.25">
      <c r="A669" s="252"/>
      <c r="B669" s="252"/>
      <c r="C669" s="252"/>
      <c r="D669" s="252"/>
      <c r="E669" s="252"/>
      <c r="F669" s="252"/>
      <c r="G669" s="252"/>
      <c r="H669" s="252"/>
      <c r="I669" s="252"/>
      <c r="J669" s="252"/>
      <c r="K669" s="252"/>
      <c r="L669" s="252"/>
      <c r="M669" s="252"/>
      <c r="N669" s="252"/>
      <c r="O669" s="252"/>
      <c r="P669" s="252"/>
      <c r="Q669" s="252"/>
      <c r="R669" s="252"/>
      <c r="S669" s="252"/>
      <c r="T669" s="252"/>
      <c r="U669" s="252"/>
      <c r="V669" s="252"/>
      <c r="W669" s="252"/>
      <c r="X669" s="252"/>
      <c r="Y669" s="252"/>
      <c r="Z669" s="252"/>
    </row>
    <row r="670" spans="1:26" ht="20.25" customHeight="1" x14ac:dyDescent="0.25">
      <c r="A670" s="252"/>
      <c r="B670" s="252"/>
      <c r="C670" s="252"/>
      <c r="D670" s="252"/>
      <c r="E670" s="252"/>
      <c r="F670" s="252"/>
      <c r="G670" s="252"/>
      <c r="H670" s="252"/>
      <c r="I670" s="252"/>
      <c r="J670" s="252"/>
      <c r="K670" s="252"/>
      <c r="L670" s="252"/>
      <c r="M670" s="252"/>
      <c r="N670" s="252"/>
      <c r="O670" s="252"/>
      <c r="P670" s="252"/>
      <c r="Q670" s="252"/>
      <c r="R670" s="252"/>
      <c r="S670" s="252"/>
      <c r="T670" s="252"/>
      <c r="U670" s="252"/>
      <c r="V670" s="252"/>
      <c r="W670" s="252"/>
      <c r="X670" s="252"/>
      <c r="Y670" s="252"/>
      <c r="Z670" s="252"/>
    </row>
    <row r="671" spans="1:26" ht="20.25" customHeight="1" x14ac:dyDescent="0.25">
      <c r="A671" s="252"/>
      <c r="B671" s="252"/>
      <c r="C671" s="252"/>
      <c r="D671" s="252"/>
      <c r="E671" s="252"/>
      <c r="F671" s="252"/>
      <c r="G671" s="252"/>
      <c r="H671" s="252"/>
      <c r="I671" s="252"/>
      <c r="J671" s="252"/>
      <c r="K671" s="252"/>
      <c r="L671" s="252"/>
      <c r="M671" s="252"/>
      <c r="N671" s="252"/>
      <c r="O671" s="252"/>
      <c r="P671" s="252"/>
      <c r="Q671" s="252"/>
      <c r="R671" s="252"/>
      <c r="S671" s="252"/>
      <c r="T671" s="252"/>
      <c r="U671" s="252"/>
      <c r="V671" s="252"/>
      <c r="W671" s="252"/>
      <c r="X671" s="252"/>
      <c r="Y671" s="252"/>
      <c r="Z671" s="252"/>
    </row>
    <row r="672" spans="1:26" ht="20.25" customHeight="1" x14ac:dyDescent="0.25">
      <c r="A672" s="252"/>
      <c r="B672" s="252"/>
      <c r="C672" s="252"/>
      <c r="D672" s="252"/>
      <c r="E672" s="252"/>
      <c r="F672" s="252"/>
      <c r="G672" s="252"/>
      <c r="H672" s="252"/>
      <c r="I672" s="252"/>
      <c r="J672" s="252"/>
      <c r="K672" s="252"/>
      <c r="L672" s="252"/>
      <c r="M672" s="252"/>
      <c r="N672" s="252"/>
      <c r="O672" s="252"/>
      <c r="P672" s="252"/>
      <c r="Q672" s="252"/>
      <c r="R672" s="252"/>
      <c r="S672" s="252"/>
      <c r="T672" s="252"/>
      <c r="U672" s="252"/>
      <c r="V672" s="252"/>
      <c r="W672" s="252"/>
      <c r="X672" s="252"/>
      <c r="Y672" s="252"/>
      <c r="Z672" s="252"/>
    </row>
    <row r="673" spans="1:26" ht="20.25" customHeight="1" x14ac:dyDescent="0.25">
      <c r="A673" s="252"/>
      <c r="B673" s="252"/>
      <c r="C673" s="252"/>
      <c r="D673" s="252"/>
      <c r="E673" s="252"/>
      <c r="F673" s="252"/>
      <c r="G673" s="252"/>
      <c r="H673" s="252"/>
      <c r="I673" s="252"/>
      <c r="J673" s="252"/>
      <c r="K673" s="252"/>
      <c r="L673" s="252"/>
      <c r="M673" s="252"/>
      <c r="N673" s="252"/>
      <c r="O673" s="252"/>
      <c r="P673" s="252"/>
      <c r="Q673" s="252"/>
      <c r="R673" s="252"/>
      <c r="S673" s="252"/>
      <c r="T673" s="252"/>
      <c r="U673" s="252"/>
      <c r="V673" s="252"/>
      <c r="W673" s="252"/>
      <c r="X673" s="252"/>
      <c r="Y673" s="252"/>
      <c r="Z673" s="252"/>
    </row>
    <row r="674" spans="1:26" ht="20.25" customHeight="1" x14ac:dyDescent="0.25">
      <c r="A674" s="252"/>
      <c r="B674" s="252"/>
      <c r="C674" s="252"/>
      <c r="D674" s="252"/>
      <c r="E674" s="252"/>
      <c r="F674" s="252"/>
      <c r="G674" s="252"/>
      <c r="H674" s="252"/>
      <c r="I674" s="252"/>
      <c r="J674" s="252"/>
      <c r="K674" s="252"/>
      <c r="L674" s="252"/>
      <c r="M674" s="252"/>
      <c r="N674" s="252"/>
      <c r="O674" s="252"/>
      <c r="P674" s="252"/>
      <c r="Q674" s="252"/>
      <c r="R674" s="252"/>
      <c r="S674" s="252"/>
      <c r="T674" s="252"/>
      <c r="U674" s="252"/>
      <c r="V674" s="252"/>
      <c r="W674" s="252"/>
      <c r="X674" s="252"/>
      <c r="Y674" s="252"/>
      <c r="Z674" s="252"/>
    </row>
    <row r="675" spans="1:26" ht="20.25" customHeight="1" x14ac:dyDescent="0.25">
      <c r="A675" s="252"/>
      <c r="B675" s="252"/>
      <c r="C675" s="252"/>
      <c r="D675" s="252"/>
      <c r="E675" s="252"/>
      <c r="F675" s="252"/>
      <c r="G675" s="252"/>
      <c r="H675" s="252"/>
      <c r="I675" s="252"/>
      <c r="J675" s="252"/>
      <c r="K675" s="252"/>
      <c r="L675" s="252"/>
      <c r="M675" s="252"/>
      <c r="N675" s="252"/>
      <c r="O675" s="252"/>
      <c r="P675" s="252"/>
      <c r="Q675" s="252"/>
      <c r="R675" s="252"/>
      <c r="S675" s="252"/>
      <c r="T675" s="252"/>
      <c r="U675" s="252"/>
      <c r="V675" s="252"/>
      <c r="W675" s="252"/>
      <c r="X675" s="252"/>
      <c r="Y675" s="252"/>
      <c r="Z675" s="252"/>
    </row>
    <row r="676" spans="1:26" ht="20.25" customHeight="1" x14ac:dyDescent="0.25">
      <c r="A676" s="252"/>
      <c r="B676" s="252"/>
      <c r="C676" s="252"/>
      <c r="D676" s="252"/>
      <c r="E676" s="252"/>
      <c r="F676" s="252"/>
      <c r="G676" s="252"/>
      <c r="H676" s="252"/>
      <c r="I676" s="252"/>
      <c r="J676" s="252"/>
      <c r="K676" s="252"/>
      <c r="L676" s="252"/>
      <c r="M676" s="252"/>
      <c r="N676" s="252"/>
      <c r="O676" s="252"/>
      <c r="P676" s="252"/>
      <c r="Q676" s="252"/>
      <c r="R676" s="252"/>
      <c r="S676" s="252"/>
      <c r="T676" s="252"/>
      <c r="U676" s="252"/>
      <c r="V676" s="252"/>
      <c r="W676" s="252"/>
      <c r="X676" s="252"/>
      <c r="Y676" s="252"/>
      <c r="Z676" s="252"/>
    </row>
    <row r="677" spans="1:26" ht="20.25" customHeight="1" x14ac:dyDescent="0.25">
      <c r="A677" s="252"/>
      <c r="B677" s="252"/>
      <c r="C677" s="252"/>
      <c r="D677" s="252"/>
      <c r="E677" s="252"/>
      <c r="F677" s="252"/>
      <c r="G677" s="252"/>
      <c r="H677" s="252"/>
      <c r="I677" s="252"/>
      <c r="J677" s="252"/>
      <c r="K677" s="252"/>
      <c r="L677" s="252"/>
      <c r="M677" s="252"/>
      <c r="N677" s="252"/>
      <c r="O677" s="252"/>
      <c r="P677" s="252"/>
      <c r="Q677" s="252"/>
      <c r="R677" s="252"/>
      <c r="S677" s="252"/>
      <c r="T677" s="252"/>
      <c r="U677" s="252"/>
      <c r="V677" s="252"/>
      <c r="W677" s="252"/>
      <c r="X677" s="252"/>
      <c r="Y677" s="252"/>
      <c r="Z677" s="252"/>
    </row>
    <row r="678" spans="1:26" ht="20.25" customHeight="1" x14ac:dyDescent="0.25">
      <c r="A678" s="252"/>
      <c r="B678" s="252"/>
      <c r="C678" s="252"/>
      <c r="D678" s="252"/>
      <c r="E678" s="252"/>
      <c r="F678" s="252"/>
      <c r="G678" s="252"/>
      <c r="H678" s="252"/>
      <c r="I678" s="252"/>
      <c r="J678" s="252"/>
      <c r="K678" s="252"/>
      <c r="L678" s="252"/>
      <c r="M678" s="252"/>
      <c r="N678" s="252"/>
      <c r="O678" s="252"/>
      <c r="P678" s="252"/>
      <c r="Q678" s="252"/>
      <c r="R678" s="252"/>
      <c r="S678" s="252"/>
      <c r="T678" s="252"/>
      <c r="U678" s="252"/>
      <c r="V678" s="252"/>
      <c r="W678" s="252"/>
      <c r="X678" s="252"/>
      <c r="Y678" s="252"/>
      <c r="Z678" s="252"/>
    </row>
    <row r="679" spans="1:26" ht="20.25" customHeight="1" x14ac:dyDescent="0.25">
      <c r="A679" s="252"/>
      <c r="B679" s="252"/>
      <c r="C679" s="252"/>
      <c r="D679" s="252"/>
      <c r="E679" s="252"/>
      <c r="F679" s="252"/>
      <c r="G679" s="252"/>
      <c r="H679" s="252"/>
      <c r="I679" s="252"/>
      <c r="J679" s="252"/>
      <c r="K679" s="252"/>
      <c r="L679" s="252"/>
      <c r="M679" s="252"/>
      <c r="N679" s="252"/>
      <c r="O679" s="252"/>
      <c r="P679" s="252"/>
      <c r="Q679" s="252"/>
      <c r="R679" s="252"/>
      <c r="S679" s="252"/>
      <c r="T679" s="252"/>
      <c r="U679" s="252"/>
      <c r="V679" s="252"/>
      <c r="W679" s="252"/>
      <c r="X679" s="252"/>
      <c r="Y679" s="252"/>
      <c r="Z679" s="252"/>
    </row>
    <row r="680" spans="1:26" ht="20.25" customHeight="1" x14ac:dyDescent="0.25">
      <c r="A680" s="252"/>
      <c r="B680" s="252"/>
      <c r="C680" s="252"/>
      <c r="D680" s="252"/>
      <c r="E680" s="252"/>
      <c r="F680" s="252"/>
      <c r="G680" s="252"/>
      <c r="H680" s="252"/>
      <c r="I680" s="252"/>
      <c r="J680" s="252"/>
      <c r="K680" s="252"/>
      <c r="L680" s="252"/>
      <c r="M680" s="252"/>
      <c r="N680" s="252"/>
      <c r="O680" s="252"/>
      <c r="P680" s="252"/>
      <c r="Q680" s="252"/>
      <c r="R680" s="252"/>
      <c r="S680" s="252"/>
      <c r="T680" s="252"/>
      <c r="U680" s="252"/>
      <c r="V680" s="252"/>
      <c r="W680" s="252"/>
      <c r="X680" s="252"/>
      <c r="Y680" s="252"/>
      <c r="Z680" s="252"/>
    </row>
    <row r="681" spans="1:26" ht="20.25" customHeight="1" x14ac:dyDescent="0.25">
      <c r="A681" s="252"/>
      <c r="B681" s="252"/>
      <c r="C681" s="252"/>
      <c r="D681" s="252"/>
      <c r="E681" s="252"/>
      <c r="F681" s="252"/>
      <c r="G681" s="252"/>
      <c r="H681" s="252"/>
      <c r="I681" s="252"/>
      <c r="J681" s="252"/>
      <c r="K681" s="252"/>
      <c r="L681" s="252"/>
      <c r="M681" s="252"/>
      <c r="N681" s="252"/>
      <c r="O681" s="252"/>
      <c r="P681" s="252"/>
      <c r="Q681" s="252"/>
      <c r="R681" s="252"/>
      <c r="S681" s="252"/>
      <c r="T681" s="252"/>
      <c r="U681" s="252"/>
      <c r="V681" s="252"/>
      <c r="W681" s="252"/>
      <c r="X681" s="252"/>
      <c r="Y681" s="252"/>
      <c r="Z681" s="252"/>
    </row>
    <row r="682" spans="1:26" ht="20.25" customHeight="1" x14ac:dyDescent="0.25">
      <c r="A682" s="252"/>
      <c r="B682" s="252"/>
      <c r="C682" s="252"/>
      <c r="D682" s="252"/>
      <c r="E682" s="252"/>
      <c r="F682" s="252"/>
      <c r="G682" s="252"/>
      <c r="H682" s="252"/>
      <c r="I682" s="252"/>
      <c r="J682" s="252"/>
      <c r="K682" s="252"/>
      <c r="L682" s="252"/>
      <c r="M682" s="252"/>
      <c r="N682" s="252"/>
      <c r="O682" s="252"/>
      <c r="P682" s="252"/>
      <c r="Q682" s="252"/>
      <c r="R682" s="252"/>
      <c r="S682" s="252"/>
      <c r="T682" s="252"/>
      <c r="U682" s="252"/>
      <c r="V682" s="252"/>
      <c r="W682" s="252"/>
      <c r="X682" s="252"/>
      <c r="Y682" s="252"/>
      <c r="Z682" s="252"/>
    </row>
    <row r="683" spans="1:26" ht="20.25" customHeight="1" x14ac:dyDescent="0.25">
      <c r="A683" s="252"/>
      <c r="B683" s="252"/>
      <c r="C683" s="252"/>
      <c r="D683" s="252"/>
      <c r="E683" s="252"/>
      <c r="F683" s="252"/>
      <c r="G683" s="252"/>
      <c r="H683" s="252"/>
      <c r="I683" s="252"/>
      <c r="J683" s="252"/>
      <c r="K683" s="252"/>
      <c r="L683" s="252"/>
      <c r="M683" s="252"/>
      <c r="N683" s="252"/>
      <c r="O683" s="252"/>
      <c r="P683" s="252"/>
      <c r="Q683" s="252"/>
      <c r="R683" s="252"/>
      <c r="S683" s="252"/>
      <c r="T683" s="252"/>
      <c r="U683" s="252"/>
      <c r="V683" s="252"/>
      <c r="W683" s="252"/>
      <c r="X683" s="252"/>
      <c r="Y683" s="252"/>
      <c r="Z683" s="252"/>
    </row>
    <row r="684" spans="1:26" ht="20.25" customHeight="1" x14ac:dyDescent="0.25">
      <c r="A684" s="252"/>
      <c r="B684" s="252"/>
      <c r="C684" s="252"/>
      <c r="D684" s="252"/>
      <c r="E684" s="252"/>
      <c r="F684" s="252"/>
      <c r="G684" s="252"/>
      <c r="H684" s="252"/>
      <c r="I684" s="252"/>
      <c r="J684" s="252"/>
      <c r="K684" s="252"/>
      <c r="L684" s="252"/>
      <c r="M684" s="252"/>
      <c r="N684" s="252"/>
      <c r="O684" s="252"/>
      <c r="P684" s="252"/>
      <c r="Q684" s="252"/>
      <c r="R684" s="252"/>
      <c r="S684" s="252"/>
      <c r="T684" s="252"/>
      <c r="U684" s="252"/>
      <c r="V684" s="252"/>
      <c r="W684" s="252"/>
      <c r="X684" s="252"/>
      <c r="Y684" s="252"/>
      <c r="Z684" s="252"/>
    </row>
    <row r="685" spans="1:26" ht="20.25" customHeight="1" x14ac:dyDescent="0.25">
      <c r="A685" s="252"/>
      <c r="B685" s="252"/>
      <c r="C685" s="252"/>
      <c r="D685" s="252"/>
      <c r="E685" s="252"/>
      <c r="F685" s="252"/>
      <c r="G685" s="252"/>
      <c r="H685" s="252"/>
      <c r="I685" s="252"/>
      <c r="J685" s="252"/>
      <c r="K685" s="252"/>
      <c r="L685" s="252"/>
      <c r="M685" s="252"/>
      <c r="N685" s="252"/>
      <c r="O685" s="252"/>
      <c r="P685" s="252"/>
      <c r="Q685" s="252"/>
      <c r="R685" s="252"/>
      <c r="S685" s="252"/>
      <c r="T685" s="252"/>
      <c r="U685" s="252"/>
      <c r="V685" s="252"/>
      <c r="W685" s="252"/>
      <c r="X685" s="252"/>
      <c r="Y685" s="252"/>
      <c r="Z685" s="252"/>
    </row>
    <row r="686" spans="1:26" ht="20.25" customHeight="1" x14ac:dyDescent="0.25">
      <c r="A686" s="252"/>
      <c r="B686" s="252"/>
      <c r="C686" s="252"/>
      <c r="D686" s="252"/>
      <c r="E686" s="252"/>
      <c r="F686" s="252"/>
      <c r="G686" s="252"/>
      <c r="H686" s="252"/>
      <c r="I686" s="252"/>
      <c r="J686" s="252"/>
      <c r="K686" s="252"/>
      <c r="L686" s="252"/>
      <c r="M686" s="252"/>
      <c r="N686" s="252"/>
      <c r="O686" s="252"/>
      <c r="P686" s="252"/>
      <c r="Q686" s="252"/>
      <c r="R686" s="252"/>
      <c r="S686" s="252"/>
      <c r="T686" s="252"/>
      <c r="U686" s="252"/>
      <c r="V686" s="252"/>
      <c r="W686" s="252"/>
      <c r="X686" s="252"/>
      <c r="Y686" s="252"/>
      <c r="Z686" s="252"/>
    </row>
    <row r="687" spans="1:26" ht="20.25" customHeight="1" x14ac:dyDescent="0.25">
      <c r="A687" s="252"/>
      <c r="B687" s="252"/>
      <c r="C687" s="252"/>
      <c r="D687" s="252"/>
      <c r="E687" s="252"/>
      <c r="F687" s="252"/>
      <c r="G687" s="252"/>
      <c r="H687" s="252"/>
      <c r="I687" s="252"/>
      <c r="J687" s="252"/>
      <c r="K687" s="252"/>
      <c r="L687" s="252"/>
      <c r="M687" s="252"/>
      <c r="N687" s="252"/>
      <c r="O687" s="252"/>
      <c r="P687" s="252"/>
      <c r="Q687" s="252"/>
      <c r="R687" s="252"/>
      <c r="S687" s="252"/>
      <c r="T687" s="252"/>
      <c r="U687" s="252"/>
      <c r="V687" s="252"/>
      <c r="W687" s="252"/>
      <c r="X687" s="252"/>
      <c r="Y687" s="252"/>
      <c r="Z687" s="252"/>
    </row>
    <row r="688" spans="1:26" ht="20.25" customHeight="1" x14ac:dyDescent="0.25">
      <c r="A688" s="252"/>
      <c r="B688" s="252"/>
      <c r="C688" s="252"/>
      <c r="D688" s="252"/>
      <c r="E688" s="252"/>
      <c r="F688" s="252"/>
      <c r="G688" s="252"/>
      <c r="H688" s="252"/>
      <c r="I688" s="252"/>
      <c r="J688" s="252"/>
      <c r="K688" s="252"/>
      <c r="L688" s="252"/>
      <c r="M688" s="252"/>
      <c r="N688" s="252"/>
      <c r="O688" s="252"/>
      <c r="P688" s="252"/>
      <c r="Q688" s="252"/>
      <c r="R688" s="252"/>
      <c r="S688" s="252"/>
      <c r="T688" s="252"/>
      <c r="U688" s="252"/>
      <c r="V688" s="252"/>
      <c r="W688" s="252"/>
      <c r="X688" s="252"/>
      <c r="Y688" s="252"/>
      <c r="Z688" s="252"/>
    </row>
    <row r="689" spans="1:26" ht="20.25" customHeight="1" x14ac:dyDescent="0.25">
      <c r="A689" s="252"/>
      <c r="B689" s="252"/>
      <c r="C689" s="252"/>
      <c r="D689" s="252"/>
      <c r="E689" s="252"/>
      <c r="F689" s="252"/>
      <c r="G689" s="252"/>
      <c r="H689" s="252"/>
      <c r="I689" s="252"/>
      <c r="J689" s="252"/>
      <c r="K689" s="252"/>
      <c r="L689" s="252"/>
      <c r="M689" s="252"/>
      <c r="N689" s="252"/>
      <c r="O689" s="252"/>
      <c r="P689" s="252"/>
      <c r="Q689" s="252"/>
      <c r="R689" s="252"/>
      <c r="S689" s="252"/>
      <c r="T689" s="252"/>
      <c r="U689" s="252"/>
      <c r="V689" s="252"/>
      <c r="W689" s="252"/>
      <c r="X689" s="252"/>
      <c r="Y689" s="252"/>
      <c r="Z689" s="252"/>
    </row>
    <row r="690" spans="1:26" ht="20.25" customHeight="1" x14ac:dyDescent="0.25">
      <c r="A690" s="252"/>
      <c r="B690" s="252"/>
      <c r="C690" s="252"/>
      <c r="D690" s="252"/>
      <c r="E690" s="252"/>
      <c r="F690" s="252"/>
      <c r="G690" s="252"/>
      <c r="H690" s="252"/>
      <c r="I690" s="252"/>
      <c r="J690" s="252"/>
      <c r="K690" s="252"/>
      <c r="L690" s="252"/>
      <c r="M690" s="252"/>
      <c r="N690" s="252"/>
      <c r="O690" s="252"/>
      <c r="P690" s="252"/>
      <c r="Q690" s="252"/>
      <c r="R690" s="252"/>
      <c r="S690" s="252"/>
      <c r="T690" s="252"/>
      <c r="U690" s="252"/>
      <c r="V690" s="252"/>
      <c r="W690" s="252"/>
      <c r="X690" s="252"/>
      <c r="Y690" s="252"/>
      <c r="Z690" s="252"/>
    </row>
    <row r="691" spans="1:26" ht="20.25" customHeight="1" x14ac:dyDescent="0.25">
      <c r="A691" s="252"/>
      <c r="B691" s="252"/>
      <c r="C691" s="252"/>
      <c r="D691" s="252"/>
      <c r="E691" s="252"/>
      <c r="F691" s="252"/>
      <c r="G691" s="252"/>
      <c r="H691" s="252"/>
      <c r="I691" s="252"/>
      <c r="J691" s="252"/>
      <c r="K691" s="252"/>
      <c r="L691" s="252"/>
      <c r="M691" s="252"/>
      <c r="N691" s="252"/>
      <c r="O691" s="252"/>
      <c r="P691" s="252"/>
      <c r="Q691" s="252"/>
      <c r="R691" s="252"/>
      <c r="S691" s="252"/>
      <c r="T691" s="252"/>
      <c r="U691" s="252"/>
      <c r="V691" s="252"/>
      <c r="W691" s="252"/>
      <c r="X691" s="252"/>
      <c r="Y691" s="252"/>
      <c r="Z691" s="252"/>
    </row>
    <row r="692" spans="1:26" ht="20.25" customHeight="1" x14ac:dyDescent="0.25">
      <c r="A692" s="252"/>
      <c r="B692" s="252"/>
      <c r="C692" s="252"/>
      <c r="D692" s="252"/>
      <c r="E692" s="252"/>
      <c r="F692" s="252"/>
      <c r="G692" s="252"/>
      <c r="H692" s="252"/>
      <c r="I692" s="252"/>
      <c r="J692" s="252"/>
      <c r="K692" s="252"/>
      <c r="L692" s="252"/>
      <c r="M692" s="252"/>
      <c r="N692" s="252"/>
      <c r="O692" s="252"/>
      <c r="P692" s="252"/>
      <c r="Q692" s="252"/>
      <c r="R692" s="252"/>
      <c r="S692" s="252"/>
      <c r="T692" s="252"/>
      <c r="U692" s="252"/>
      <c r="V692" s="252"/>
      <c r="W692" s="252"/>
      <c r="X692" s="252"/>
      <c r="Y692" s="252"/>
      <c r="Z692" s="252"/>
    </row>
    <row r="693" spans="1:26" ht="20.25" customHeight="1" x14ac:dyDescent="0.25">
      <c r="A693" s="252"/>
      <c r="B693" s="252"/>
      <c r="C693" s="252"/>
      <c r="D693" s="252"/>
      <c r="E693" s="252"/>
      <c r="F693" s="252"/>
      <c r="G693" s="252"/>
      <c r="H693" s="252"/>
      <c r="I693" s="252"/>
      <c r="J693" s="252"/>
      <c r="K693" s="252"/>
      <c r="L693" s="252"/>
      <c r="M693" s="252"/>
      <c r="N693" s="252"/>
      <c r="O693" s="252"/>
      <c r="P693" s="252"/>
      <c r="Q693" s="252"/>
      <c r="R693" s="252"/>
      <c r="S693" s="252"/>
      <c r="T693" s="252"/>
      <c r="U693" s="252"/>
      <c r="V693" s="252"/>
      <c r="W693" s="252"/>
      <c r="X693" s="252"/>
      <c r="Y693" s="252"/>
      <c r="Z693" s="252"/>
    </row>
    <row r="694" spans="1:26" ht="20.25" customHeight="1" x14ac:dyDescent="0.25">
      <c r="A694" s="252"/>
      <c r="B694" s="252"/>
      <c r="C694" s="252"/>
      <c r="D694" s="252"/>
      <c r="E694" s="252"/>
      <c r="F694" s="252"/>
      <c r="G694" s="252"/>
      <c r="H694" s="252"/>
      <c r="I694" s="252"/>
      <c r="J694" s="252"/>
      <c r="K694" s="252"/>
      <c r="L694" s="252"/>
      <c r="M694" s="252"/>
      <c r="N694" s="252"/>
      <c r="O694" s="252"/>
      <c r="P694" s="252"/>
      <c r="Q694" s="252"/>
      <c r="R694" s="252"/>
      <c r="S694" s="252"/>
      <c r="T694" s="252"/>
      <c r="U694" s="252"/>
      <c r="V694" s="252"/>
      <c r="W694" s="252"/>
      <c r="X694" s="252"/>
      <c r="Y694" s="252"/>
      <c r="Z694" s="252"/>
    </row>
    <row r="695" spans="1:26" ht="20.25" customHeight="1" x14ac:dyDescent="0.25">
      <c r="A695" s="252"/>
      <c r="B695" s="252"/>
      <c r="C695" s="252"/>
      <c r="D695" s="252"/>
      <c r="E695" s="252"/>
      <c r="F695" s="252"/>
      <c r="G695" s="252"/>
      <c r="H695" s="252"/>
      <c r="I695" s="252"/>
      <c r="J695" s="252"/>
      <c r="K695" s="252"/>
      <c r="L695" s="252"/>
      <c r="M695" s="252"/>
      <c r="N695" s="252"/>
      <c r="O695" s="252"/>
      <c r="P695" s="252"/>
      <c r="Q695" s="252"/>
      <c r="R695" s="252"/>
      <c r="S695" s="252"/>
      <c r="T695" s="252"/>
      <c r="U695" s="252"/>
      <c r="V695" s="252"/>
      <c r="W695" s="252"/>
      <c r="X695" s="252"/>
      <c r="Y695" s="252"/>
      <c r="Z695" s="252"/>
    </row>
    <row r="696" spans="1:26" ht="20.25" customHeight="1" x14ac:dyDescent="0.25">
      <c r="A696" s="252"/>
      <c r="B696" s="252"/>
      <c r="C696" s="252"/>
      <c r="D696" s="252"/>
      <c r="E696" s="252"/>
      <c r="F696" s="252"/>
      <c r="G696" s="252"/>
      <c r="H696" s="252"/>
      <c r="I696" s="252"/>
      <c r="J696" s="252"/>
      <c r="K696" s="252"/>
      <c r="L696" s="252"/>
      <c r="M696" s="252"/>
      <c r="N696" s="252"/>
      <c r="O696" s="252"/>
      <c r="P696" s="252"/>
      <c r="Q696" s="252"/>
      <c r="R696" s="252"/>
      <c r="S696" s="252"/>
      <c r="T696" s="252"/>
      <c r="U696" s="252"/>
      <c r="V696" s="252"/>
      <c r="W696" s="252"/>
      <c r="X696" s="252"/>
      <c r="Y696" s="252"/>
      <c r="Z696" s="252"/>
    </row>
    <row r="697" spans="1:26" ht="20.25" customHeight="1" x14ac:dyDescent="0.25">
      <c r="A697" s="252"/>
      <c r="B697" s="252"/>
      <c r="C697" s="252"/>
      <c r="D697" s="252"/>
      <c r="E697" s="252"/>
      <c r="F697" s="252"/>
      <c r="G697" s="252"/>
      <c r="H697" s="252"/>
      <c r="I697" s="252"/>
      <c r="J697" s="252"/>
      <c r="K697" s="252"/>
      <c r="L697" s="252"/>
      <c r="M697" s="252"/>
      <c r="N697" s="252"/>
      <c r="O697" s="252"/>
      <c r="P697" s="252"/>
      <c r="Q697" s="252"/>
      <c r="R697" s="252"/>
      <c r="S697" s="252"/>
      <c r="T697" s="252"/>
      <c r="U697" s="252"/>
      <c r="V697" s="252"/>
      <c r="W697" s="252"/>
      <c r="X697" s="252"/>
      <c r="Y697" s="252"/>
      <c r="Z697" s="252"/>
    </row>
    <row r="698" spans="1:26" ht="20.25" customHeight="1" x14ac:dyDescent="0.25">
      <c r="A698" s="252"/>
      <c r="B698" s="252"/>
      <c r="C698" s="252"/>
      <c r="D698" s="252"/>
      <c r="E698" s="252"/>
      <c r="F698" s="252"/>
      <c r="G698" s="252"/>
      <c r="H698" s="252"/>
      <c r="I698" s="252"/>
      <c r="J698" s="252"/>
      <c r="K698" s="252"/>
      <c r="L698" s="252"/>
      <c r="M698" s="252"/>
      <c r="N698" s="252"/>
      <c r="O698" s="252"/>
      <c r="P698" s="252"/>
      <c r="Q698" s="252"/>
      <c r="R698" s="252"/>
      <c r="S698" s="252"/>
      <c r="T698" s="252"/>
      <c r="U698" s="252"/>
      <c r="V698" s="252"/>
      <c r="W698" s="252"/>
      <c r="X698" s="252"/>
      <c r="Y698" s="252"/>
      <c r="Z698" s="252"/>
    </row>
    <row r="699" spans="1:26" ht="20.25" customHeight="1" x14ac:dyDescent="0.25">
      <c r="A699" s="252"/>
      <c r="B699" s="252"/>
      <c r="C699" s="252"/>
      <c r="D699" s="252"/>
      <c r="E699" s="252"/>
      <c r="F699" s="252"/>
      <c r="G699" s="252"/>
      <c r="H699" s="252"/>
      <c r="I699" s="252"/>
      <c r="J699" s="252"/>
      <c r="K699" s="252"/>
      <c r="L699" s="252"/>
      <c r="M699" s="252"/>
      <c r="N699" s="252"/>
      <c r="O699" s="252"/>
      <c r="P699" s="252"/>
      <c r="Q699" s="252"/>
      <c r="R699" s="252"/>
      <c r="S699" s="252"/>
      <c r="T699" s="252"/>
      <c r="U699" s="252"/>
      <c r="V699" s="252"/>
      <c r="W699" s="252"/>
      <c r="X699" s="252"/>
      <c r="Y699" s="252"/>
      <c r="Z699" s="252"/>
    </row>
    <row r="700" spans="1:26" ht="20.25" customHeight="1" x14ac:dyDescent="0.25">
      <c r="A700" s="252"/>
      <c r="B700" s="252"/>
      <c r="C700" s="252"/>
      <c r="D700" s="252"/>
      <c r="E700" s="252"/>
      <c r="F700" s="252"/>
      <c r="G700" s="252"/>
      <c r="H700" s="252"/>
      <c r="I700" s="252"/>
      <c r="J700" s="252"/>
      <c r="K700" s="252"/>
      <c r="L700" s="252"/>
      <c r="M700" s="252"/>
      <c r="N700" s="252"/>
      <c r="O700" s="252"/>
      <c r="P700" s="252"/>
      <c r="Q700" s="252"/>
      <c r="R700" s="252"/>
      <c r="S700" s="252"/>
      <c r="T700" s="252"/>
      <c r="U700" s="252"/>
      <c r="V700" s="252"/>
      <c r="W700" s="252"/>
      <c r="X700" s="252"/>
      <c r="Y700" s="252"/>
      <c r="Z700" s="252"/>
    </row>
    <row r="701" spans="1:26" ht="20.25" customHeight="1" x14ac:dyDescent="0.25">
      <c r="A701" s="252"/>
      <c r="B701" s="252"/>
      <c r="C701" s="252"/>
      <c r="D701" s="252"/>
      <c r="E701" s="252"/>
      <c r="F701" s="252"/>
      <c r="G701" s="252"/>
      <c r="H701" s="252"/>
      <c r="I701" s="252"/>
      <c r="J701" s="252"/>
      <c r="K701" s="252"/>
      <c r="L701" s="252"/>
      <c r="M701" s="252"/>
      <c r="N701" s="252"/>
      <c r="O701" s="252"/>
      <c r="P701" s="252"/>
      <c r="Q701" s="252"/>
      <c r="R701" s="252"/>
      <c r="S701" s="252"/>
      <c r="T701" s="252"/>
      <c r="U701" s="252"/>
      <c r="V701" s="252"/>
      <c r="W701" s="252"/>
      <c r="X701" s="252"/>
      <c r="Y701" s="252"/>
      <c r="Z701" s="252"/>
    </row>
    <row r="702" spans="1:26" ht="20.25" customHeight="1" x14ac:dyDescent="0.25">
      <c r="A702" s="252"/>
      <c r="B702" s="252"/>
      <c r="C702" s="252"/>
      <c r="D702" s="252"/>
      <c r="E702" s="252"/>
      <c r="F702" s="252"/>
      <c r="G702" s="252"/>
      <c r="H702" s="252"/>
      <c r="I702" s="252"/>
      <c r="J702" s="252"/>
      <c r="K702" s="252"/>
      <c r="L702" s="252"/>
      <c r="M702" s="252"/>
      <c r="N702" s="252"/>
      <c r="O702" s="252"/>
      <c r="P702" s="252"/>
      <c r="Q702" s="252"/>
      <c r="R702" s="252"/>
      <c r="S702" s="252"/>
      <c r="T702" s="252"/>
      <c r="U702" s="252"/>
      <c r="V702" s="252"/>
      <c r="W702" s="252"/>
      <c r="X702" s="252"/>
      <c r="Y702" s="252"/>
      <c r="Z702" s="252"/>
    </row>
    <row r="703" spans="1:26" ht="20.25" customHeight="1" x14ac:dyDescent="0.25">
      <c r="A703" s="252"/>
      <c r="B703" s="252"/>
      <c r="C703" s="252"/>
      <c r="D703" s="252"/>
      <c r="E703" s="252"/>
      <c r="F703" s="252"/>
      <c r="G703" s="252"/>
      <c r="H703" s="252"/>
      <c r="I703" s="252"/>
      <c r="J703" s="252"/>
      <c r="K703" s="252"/>
      <c r="L703" s="252"/>
      <c r="M703" s="252"/>
      <c r="N703" s="252"/>
      <c r="O703" s="252"/>
      <c r="P703" s="252"/>
      <c r="Q703" s="252"/>
      <c r="R703" s="252"/>
      <c r="S703" s="252"/>
      <c r="T703" s="252"/>
      <c r="U703" s="252"/>
      <c r="V703" s="252"/>
      <c r="W703" s="252"/>
      <c r="X703" s="252"/>
      <c r="Y703" s="252"/>
      <c r="Z703" s="252"/>
    </row>
    <row r="704" spans="1:26" ht="20.25" customHeight="1" x14ac:dyDescent="0.25">
      <c r="A704" s="252"/>
      <c r="B704" s="252"/>
      <c r="C704" s="252"/>
      <c r="D704" s="252"/>
      <c r="E704" s="252"/>
      <c r="F704" s="252"/>
      <c r="G704" s="252"/>
      <c r="H704" s="252"/>
      <c r="I704" s="252"/>
      <c r="J704" s="252"/>
      <c r="K704" s="252"/>
      <c r="L704" s="252"/>
      <c r="M704" s="252"/>
      <c r="N704" s="252"/>
      <c r="O704" s="252"/>
      <c r="P704" s="252"/>
      <c r="Q704" s="252"/>
      <c r="R704" s="252"/>
      <c r="S704" s="252"/>
      <c r="T704" s="252"/>
      <c r="U704" s="252"/>
      <c r="V704" s="252"/>
      <c r="W704" s="252"/>
      <c r="X704" s="252"/>
      <c r="Y704" s="252"/>
      <c r="Z704" s="252"/>
    </row>
    <row r="705" spans="1:26" ht="20.25" customHeight="1" x14ac:dyDescent="0.25">
      <c r="A705" s="252"/>
      <c r="B705" s="252"/>
      <c r="C705" s="252"/>
      <c r="D705" s="252"/>
      <c r="E705" s="252"/>
      <c r="F705" s="252"/>
      <c r="G705" s="252"/>
      <c r="H705" s="252"/>
      <c r="I705" s="252"/>
      <c r="J705" s="252"/>
      <c r="K705" s="252"/>
      <c r="L705" s="252"/>
      <c r="M705" s="252"/>
      <c r="N705" s="252"/>
      <c r="O705" s="252"/>
      <c r="P705" s="252"/>
      <c r="Q705" s="252"/>
      <c r="R705" s="252"/>
      <c r="S705" s="252"/>
      <c r="T705" s="252"/>
      <c r="U705" s="252"/>
      <c r="V705" s="252"/>
      <c r="W705" s="252"/>
      <c r="X705" s="252"/>
      <c r="Y705" s="252"/>
      <c r="Z705" s="252"/>
    </row>
    <row r="706" spans="1:26" ht="20.25" customHeight="1" x14ac:dyDescent="0.25">
      <c r="A706" s="252"/>
      <c r="B706" s="252"/>
      <c r="C706" s="252"/>
      <c r="D706" s="252"/>
      <c r="E706" s="252"/>
      <c r="F706" s="252"/>
      <c r="G706" s="252"/>
      <c r="H706" s="252"/>
      <c r="I706" s="252"/>
      <c r="J706" s="252"/>
      <c r="K706" s="252"/>
      <c r="L706" s="252"/>
      <c r="M706" s="252"/>
      <c r="N706" s="252"/>
      <c r="O706" s="252"/>
      <c r="P706" s="252"/>
      <c r="Q706" s="252"/>
      <c r="R706" s="252"/>
      <c r="S706" s="252"/>
      <c r="T706" s="252"/>
      <c r="U706" s="252"/>
      <c r="V706" s="252"/>
      <c r="W706" s="252"/>
      <c r="X706" s="252"/>
      <c r="Y706" s="252"/>
      <c r="Z706" s="252"/>
    </row>
    <row r="707" spans="1:26" ht="20.25" customHeight="1" x14ac:dyDescent="0.25">
      <c r="A707" s="252"/>
      <c r="B707" s="252"/>
      <c r="C707" s="252"/>
      <c r="D707" s="252"/>
      <c r="E707" s="252"/>
      <c r="F707" s="252"/>
      <c r="G707" s="252"/>
      <c r="H707" s="252"/>
      <c r="I707" s="252"/>
      <c r="J707" s="252"/>
      <c r="K707" s="252"/>
      <c r="L707" s="252"/>
      <c r="M707" s="252"/>
      <c r="N707" s="252"/>
      <c r="O707" s="252"/>
      <c r="P707" s="252"/>
      <c r="Q707" s="252"/>
      <c r="R707" s="252"/>
      <c r="S707" s="252"/>
      <c r="T707" s="252"/>
      <c r="U707" s="252"/>
      <c r="V707" s="252"/>
      <c r="W707" s="252"/>
      <c r="X707" s="252"/>
      <c r="Y707" s="252"/>
      <c r="Z707" s="252"/>
    </row>
    <row r="708" spans="1:26" ht="20.25" customHeight="1" x14ac:dyDescent="0.25">
      <c r="A708" s="252"/>
      <c r="B708" s="252"/>
      <c r="C708" s="252"/>
      <c r="D708" s="252"/>
      <c r="E708" s="252"/>
      <c r="F708" s="252"/>
      <c r="G708" s="252"/>
      <c r="H708" s="252"/>
      <c r="I708" s="252"/>
      <c r="J708" s="252"/>
      <c r="K708" s="252"/>
      <c r="L708" s="252"/>
      <c r="M708" s="252"/>
      <c r="N708" s="252"/>
      <c r="O708" s="252"/>
      <c r="P708" s="252"/>
      <c r="Q708" s="252"/>
      <c r="R708" s="252"/>
      <c r="S708" s="252"/>
      <c r="T708" s="252"/>
      <c r="U708" s="252"/>
      <c r="V708" s="252"/>
      <c r="W708" s="252"/>
      <c r="X708" s="252"/>
      <c r="Y708" s="252"/>
      <c r="Z708" s="252"/>
    </row>
    <row r="709" spans="1:26" ht="20.25" customHeight="1" x14ac:dyDescent="0.25">
      <c r="A709" s="252"/>
      <c r="B709" s="252"/>
      <c r="C709" s="252"/>
      <c r="D709" s="252"/>
      <c r="E709" s="252"/>
      <c r="F709" s="252"/>
      <c r="G709" s="252"/>
      <c r="H709" s="252"/>
      <c r="I709" s="252"/>
      <c r="J709" s="252"/>
      <c r="K709" s="252"/>
      <c r="L709" s="252"/>
      <c r="M709" s="252"/>
      <c r="N709" s="252"/>
      <c r="O709" s="252"/>
      <c r="P709" s="252"/>
      <c r="Q709" s="252"/>
      <c r="R709" s="252"/>
      <c r="S709" s="252"/>
      <c r="T709" s="252"/>
      <c r="U709" s="252"/>
      <c r="V709" s="252"/>
      <c r="W709" s="252"/>
      <c r="X709" s="252"/>
      <c r="Y709" s="252"/>
      <c r="Z709" s="252"/>
    </row>
    <row r="710" spans="1:26" ht="20.25" customHeight="1" x14ac:dyDescent="0.25">
      <c r="A710" s="252"/>
      <c r="B710" s="252"/>
      <c r="C710" s="252"/>
      <c r="D710" s="252"/>
      <c r="E710" s="252"/>
      <c r="F710" s="252"/>
      <c r="G710" s="252"/>
      <c r="H710" s="252"/>
      <c r="I710" s="252"/>
      <c r="J710" s="252"/>
      <c r="K710" s="252"/>
      <c r="L710" s="252"/>
      <c r="M710" s="252"/>
      <c r="N710" s="252"/>
      <c r="O710" s="252"/>
      <c r="P710" s="252"/>
      <c r="Q710" s="252"/>
      <c r="R710" s="252"/>
      <c r="S710" s="252"/>
      <c r="T710" s="252"/>
      <c r="U710" s="252"/>
      <c r="V710" s="252"/>
      <c r="W710" s="252"/>
      <c r="X710" s="252"/>
      <c r="Y710" s="252"/>
      <c r="Z710" s="252"/>
    </row>
    <row r="711" spans="1:26" ht="20.25" customHeight="1" x14ac:dyDescent="0.25">
      <c r="A711" s="252"/>
      <c r="B711" s="252"/>
      <c r="C711" s="252"/>
      <c r="D711" s="252"/>
      <c r="E711" s="252"/>
      <c r="F711" s="252"/>
      <c r="G711" s="252"/>
      <c r="H711" s="252"/>
      <c r="I711" s="252"/>
      <c r="J711" s="252"/>
      <c r="K711" s="252"/>
      <c r="L711" s="252"/>
      <c r="M711" s="252"/>
      <c r="N711" s="252"/>
      <c r="O711" s="252"/>
      <c r="P711" s="252"/>
      <c r="Q711" s="252"/>
      <c r="R711" s="252"/>
      <c r="S711" s="252"/>
      <c r="T711" s="252"/>
      <c r="U711" s="252"/>
      <c r="V711" s="252"/>
      <c r="W711" s="252"/>
      <c r="X711" s="252"/>
      <c r="Y711" s="252"/>
      <c r="Z711" s="252"/>
    </row>
    <row r="712" spans="1:26" ht="20.25" customHeight="1" x14ac:dyDescent="0.25">
      <c r="A712" s="252"/>
      <c r="B712" s="252"/>
      <c r="C712" s="252"/>
      <c r="D712" s="252"/>
      <c r="E712" s="252"/>
      <c r="F712" s="252"/>
      <c r="G712" s="252"/>
      <c r="H712" s="252"/>
      <c r="I712" s="252"/>
      <c r="J712" s="252"/>
      <c r="K712" s="252"/>
      <c r="L712" s="252"/>
      <c r="M712" s="252"/>
      <c r="N712" s="252"/>
      <c r="O712" s="252"/>
      <c r="P712" s="252"/>
      <c r="Q712" s="252"/>
      <c r="R712" s="252"/>
      <c r="S712" s="252"/>
      <c r="T712" s="252"/>
      <c r="U712" s="252"/>
      <c r="V712" s="252"/>
      <c r="W712" s="252"/>
      <c r="X712" s="252"/>
      <c r="Y712" s="252"/>
      <c r="Z712" s="252"/>
    </row>
    <row r="713" spans="1:26" ht="20.25" customHeight="1" x14ac:dyDescent="0.25">
      <c r="A713" s="252"/>
      <c r="B713" s="252"/>
      <c r="C713" s="252"/>
      <c r="D713" s="252"/>
      <c r="E713" s="252"/>
      <c r="F713" s="252"/>
      <c r="G713" s="252"/>
      <c r="H713" s="252"/>
      <c r="I713" s="252"/>
      <c r="J713" s="252"/>
      <c r="K713" s="252"/>
      <c r="L713" s="252"/>
      <c r="M713" s="252"/>
      <c r="N713" s="252"/>
      <c r="O713" s="252"/>
      <c r="P713" s="252"/>
      <c r="Q713" s="252"/>
      <c r="R713" s="252"/>
      <c r="S713" s="252"/>
      <c r="T713" s="252"/>
      <c r="U713" s="252"/>
      <c r="V713" s="252"/>
      <c r="W713" s="252"/>
      <c r="X713" s="252"/>
      <c r="Y713" s="252"/>
      <c r="Z713" s="252"/>
    </row>
    <row r="714" spans="1:26" ht="20.25" customHeight="1" x14ac:dyDescent="0.25">
      <c r="A714" s="252"/>
      <c r="B714" s="252"/>
      <c r="C714" s="252"/>
      <c r="D714" s="252"/>
      <c r="E714" s="252"/>
      <c r="F714" s="252"/>
      <c r="G714" s="252"/>
      <c r="H714" s="252"/>
      <c r="I714" s="252"/>
      <c r="J714" s="252"/>
      <c r="K714" s="252"/>
      <c r="L714" s="252"/>
      <c r="M714" s="252"/>
      <c r="N714" s="252"/>
      <c r="O714" s="252"/>
      <c r="P714" s="252"/>
      <c r="Q714" s="252"/>
      <c r="R714" s="252"/>
      <c r="S714" s="252"/>
      <c r="T714" s="252"/>
      <c r="U714" s="252"/>
      <c r="V714" s="252"/>
      <c r="W714" s="252"/>
      <c r="X714" s="252"/>
      <c r="Y714" s="252"/>
      <c r="Z714" s="252"/>
    </row>
    <row r="715" spans="1:26" ht="20.25" customHeight="1" x14ac:dyDescent="0.25">
      <c r="A715" s="252"/>
      <c r="B715" s="252"/>
      <c r="C715" s="252"/>
      <c r="D715" s="252"/>
      <c r="E715" s="252"/>
      <c r="F715" s="252"/>
      <c r="G715" s="252"/>
      <c r="H715" s="252"/>
      <c r="I715" s="252"/>
      <c r="J715" s="252"/>
      <c r="K715" s="252"/>
      <c r="L715" s="252"/>
      <c r="M715" s="252"/>
      <c r="N715" s="252"/>
      <c r="O715" s="252"/>
      <c r="P715" s="252"/>
      <c r="Q715" s="252"/>
      <c r="R715" s="252"/>
      <c r="S715" s="252"/>
      <c r="T715" s="252"/>
      <c r="U715" s="252"/>
      <c r="V715" s="252"/>
      <c r="W715" s="252"/>
      <c r="X715" s="252"/>
      <c r="Y715" s="252"/>
      <c r="Z715" s="252"/>
    </row>
    <row r="716" spans="1:26" ht="20.25" customHeight="1" x14ac:dyDescent="0.25">
      <c r="A716" s="252"/>
      <c r="B716" s="252"/>
      <c r="C716" s="252"/>
      <c r="D716" s="252"/>
      <c r="E716" s="252"/>
      <c r="F716" s="252"/>
      <c r="G716" s="252"/>
      <c r="H716" s="252"/>
      <c r="I716" s="252"/>
      <c r="J716" s="252"/>
      <c r="K716" s="252"/>
      <c r="L716" s="252"/>
      <c r="M716" s="252"/>
      <c r="N716" s="252"/>
      <c r="O716" s="252"/>
      <c r="P716" s="252"/>
      <c r="Q716" s="252"/>
      <c r="R716" s="252"/>
      <c r="S716" s="252"/>
      <c r="T716" s="252"/>
      <c r="U716" s="252"/>
      <c r="V716" s="252"/>
      <c r="W716" s="252"/>
      <c r="X716" s="252"/>
      <c r="Y716" s="252"/>
      <c r="Z716" s="252"/>
    </row>
    <row r="717" spans="1:26" ht="20.25" customHeight="1" x14ac:dyDescent="0.25">
      <c r="A717" s="252"/>
      <c r="B717" s="252"/>
      <c r="C717" s="252"/>
      <c r="D717" s="252"/>
      <c r="E717" s="252"/>
      <c r="F717" s="252"/>
      <c r="G717" s="252"/>
      <c r="H717" s="252"/>
      <c r="I717" s="252"/>
      <c r="J717" s="252"/>
      <c r="K717" s="252"/>
      <c r="L717" s="252"/>
      <c r="M717" s="252"/>
      <c r="N717" s="252"/>
      <c r="O717" s="252"/>
      <c r="P717" s="252"/>
      <c r="Q717" s="252"/>
      <c r="R717" s="252"/>
      <c r="S717" s="252"/>
      <c r="T717" s="252"/>
      <c r="U717" s="252"/>
      <c r="V717" s="252"/>
      <c r="W717" s="252"/>
      <c r="X717" s="252"/>
      <c r="Y717" s="252"/>
      <c r="Z717" s="252"/>
    </row>
    <row r="718" spans="1:26" ht="20.25" customHeight="1" x14ac:dyDescent="0.25">
      <c r="A718" s="252"/>
      <c r="B718" s="252"/>
      <c r="C718" s="252"/>
      <c r="D718" s="252"/>
      <c r="E718" s="252"/>
      <c r="F718" s="252"/>
      <c r="G718" s="252"/>
      <c r="H718" s="252"/>
      <c r="I718" s="252"/>
      <c r="J718" s="252"/>
      <c r="K718" s="252"/>
      <c r="L718" s="252"/>
      <c r="M718" s="252"/>
      <c r="N718" s="252"/>
      <c r="O718" s="252"/>
      <c r="P718" s="252"/>
      <c r="Q718" s="252"/>
      <c r="R718" s="252"/>
      <c r="S718" s="252"/>
      <c r="T718" s="252"/>
      <c r="U718" s="252"/>
      <c r="V718" s="252"/>
      <c r="W718" s="252"/>
      <c r="X718" s="252"/>
      <c r="Y718" s="252"/>
      <c r="Z718" s="252"/>
    </row>
    <row r="719" spans="1:26" ht="20.25" customHeight="1" x14ac:dyDescent="0.25">
      <c r="A719" s="252"/>
      <c r="B719" s="252"/>
      <c r="C719" s="252"/>
      <c r="D719" s="252"/>
      <c r="E719" s="252"/>
      <c r="F719" s="252"/>
      <c r="G719" s="252"/>
      <c r="H719" s="252"/>
      <c r="I719" s="252"/>
      <c r="J719" s="252"/>
      <c r="K719" s="252"/>
      <c r="L719" s="252"/>
      <c r="M719" s="252"/>
      <c r="N719" s="252"/>
      <c r="O719" s="252"/>
      <c r="P719" s="252"/>
      <c r="Q719" s="252"/>
      <c r="R719" s="252"/>
      <c r="S719" s="252"/>
      <c r="T719" s="252"/>
      <c r="U719" s="252"/>
      <c r="V719" s="252"/>
      <c r="W719" s="252"/>
      <c r="X719" s="252"/>
      <c r="Y719" s="252"/>
      <c r="Z719" s="252"/>
    </row>
    <row r="720" spans="1:26" ht="20.25" customHeight="1" x14ac:dyDescent="0.25">
      <c r="A720" s="252"/>
      <c r="B720" s="252"/>
      <c r="C720" s="252"/>
      <c r="D720" s="252"/>
      <c r="E720" s="252"/>
      <c r="F720" s="252"/>
      <c r="G720" s="252"/>
      <c r="H720" s="252"/>
      <c r="I720" s="252"/>
      <c r="J720" s="252"/>
      <c r="K720" s="252"/>
      <c r="L720" s="252"/>
      <c r="M720" s="252"/>
      <c r="N720" s="252"/>
      <c r="O720" s="252"/>
      <c r="P720" s="252"/>
      <c r="Q720" s="252"/>
      <c r="R720" s="252"/>
      <c r="S720" s="252"/>
      <c r="T720" s="252"/>
      <c r="U720" s="252"/>
      <c r="V720" s="252"/>
      <c r="W720" s="252"/>
      <c r="X720" s="252"/>
      <c r="Y720" s="252"/>
      <c r="Z720" s="252"/>
    </row>
    <row r="721" spans="1:26" ht="20.25" customHeight="1" x14ac:dyDescent="0.25">
      <c r="A721" s="252"/>
      <c r="B721" s="252"/>
      <c r="C721" s="252"/>
      <c r="D721" s="252"/>
      <c r="E721" s="252"/>
      <c r="F721" s="252"/>
      <c r="G721" s="252"/>
      <c r="H721" s="252"/>
      <c r="I721" s="252"/>
      <c r="J721" s="252"/>
      <c r="K721" s="252"/>
      <c r="L721" s="252"/>
      <c r="M721" s="252"/>
      <c r="N721" s="252"/>
      <c r="O721" s="252"/>
      <c r="P721" s="252"/>
      <c r="Q721" s="252"/>
      <c r="R721" s="252"/>
      <c r="S721" s="252"/>
      <c r="T721" s="252"/>
      <c r="U721" s="252"/>
      <c r="V721" s="252"/>
      <c r="W721" s="252"/>
      <c r="X721" s="252"/>
      <c r="Y721" s="252"/>
      <c r="Z721" s="252"/>
    </row>
    <row r="722" spans="1:26" ht="20.25" customHeight="1" x14ac:dyDescent="0.25">
      <c r="A722" s="252"/>
      <c r="B722" s="252"/>
      <c r="C722" s="252"/>
      <c r="D722" s="252"/>
      <c r="E722" s="252"/>
      <c r="F722" s="252"/>
      <c r="G722" s="252"/>
      <c r="H722" s="252"/>
      <c r="I722" s="252"/>
      <c r="J722" s="252"/>
      <c r="K722" s="252"/>
      <c r="L722" s="252"/>
      <c r="M722" s="252"/>
      <c r="N722" s="252"/>
      <c r="O722" s="252"/>
      <c r="P722" s="252"/>
      <c r="Q722" s="252"/>
      <c r="R722" s="252"/>
      <c r="S722" s="252"/>
      <c r="T722" s="252"/>
      <c r="U722" s="252"/>
      <c r="V722" s="252"/>
      <c r="W722" s="252"/>
      <c r="X722" s="252"/>
      <c r="Y722" s="252"/>
      <c r="Z722" s="252"/>
    </row>
    <row r="723" spans="1:26" ht="20.25" customHeight="1" x14ac:dyDescent="0.25">
      <c r="A723" s="252"/>
      <c r="B723" s="252"/>
      <c r="C723" s="252"/>
      <c r="D723" s="252"/>
      <c r="E723" s="252"/>
      <c r="F723" s="252"/>
      <c r="G723" s="252"/>
      <c r="H723" s="252"/>
      <c r="I723" s="252"/>
      <c r="J723" s="252"/>
      <c r="K723" s="252"/>
      <c r="L723" s="252"/>
      <c r="M723" s="252"/>
      <c r="N723" s="252"/>
      <c r="O723" s="252"/>
      <c r="P723" s="252"/>
      <c r="Q723" s="252"/>
      <c r="R723" s="252"/>
      <c r="S723" s="252"/>
      <c r="T723" s="252"/>
      <c r="U723" s="252"/>
      <c r="V723" s="252"/>
      <c r="W723" s="252"/>
      <c r="X723" s="252"/>
      <c r="Y723" s="252"/>
      <c r="Z723" s="252"/>
    </row>
    <row r="724" spans="1:26" ht="20.25" customHeight="1" x14ac:dyDescent="0.25">
      <c r="A724" s="252"/>
      <c r="B724" s="252"/>
      <c r="C724" s="252"/>
      <c r="D724" s="252"/>
      <c r="E724" s="252"/>
      <c r="F724" s="252"/>
      <c r="G724" s="252"/>
      <c r="H724" s="252"/>
      <c r="I724" s="252"/>
      <c r="J724" s="252"/>
      <c r="K724" s="252"/>
      <c r="L724" s="252"/>
      <c r="M724" s="252"/>
      <c r="N724" s="252"/>
      <c r="O724" s="252"/>
      <c r="P724" s="252"/>
      <c r="Q724" s="252"/>
      <c r="R724" s="252"/>
      <c r="S724" s="252"/>
      <c r="T724" s="252"/>
      <c r="U724" s="252"/>
      <c r="V724" s="252"/>
      <c r="W724" s="252"/>
      <c r="X724" s="252"/>
      <c r="Y724" s="252"/>
      <c r="Z724" s="252"/>
    </row>
    <row r="725" spans="1:26" ht="20.25" customHeight="1" x14ac:dyDescent="0.25">
      <c r="A725" s="252"/>
      <c r="B725" s="252"/>
      <c r="C725" s="252"/>
      <c r="D725" s="252"/>
      <c r="E725" s="252"/>
      <c r="F725" s="252"/>
      <c r="G725" s="252"/>
      <c r="H725" s="252"/>
      <c r="I725" s="252"/>
      <c r="J725" s="252"/>
      <c r="K725" s="252"/>
      <c r="L725" s="252"/>
      <c r="M725" s="252"/>
      <c r="N725" s="252"/>
      <c r="O725" s="252"/>
      <c r="P725" s="252"/>
      <c r="Q725" s="252"/>
      <c r="R725" s="252"/>
      <c r="S725" s="252"/>
      <c r="T725" s="252"/>
      <c r="U725" s="252"/>
      <c r="V725" s="252"/>
      <c r="W725" s="252"/>
      <c r="X725" s="252"/>
      <c r="Y725" s="252"/>
      <c r="Z725" s="252"/>
    </row>
    <row r="726" spans="1:26" ht="20.25" customHeight="1" x14ac:dyDescent="0.25">
      <c r="A726" s="252"/>
      <c r="B726" s="252"/>
      <c r="C726" s="252"/>
      <c r="D726" s="252"/>
      <c r="E726" s="252"/>
      <c r="F726" s="252"/>
      <c r="G726" s="252"/>
      <c r="H726" s="252"/>
      <c r="I726" s="252"/>
      <c r="J726" s="252"/>
      <c r="K726" s="252"/>
      <c r="L726" s="252"/>
      <c r="M726" s="252"/>
      <c r="N726" s="252"/>
      <c r="O726" s="252"/>
      <c r="P726" s="252"/>
      <c r="Q726" s="252"/>
      <c r="R726" s="252"/>
      <c r="S726" s="252"/>
      <c r="T726" s="252"/>
      <c r="U726" s="252"/>
      <c r="V726" s="252"/>
      <c r="W726" s="252"/>
      <c r="X726" s="252"/>
      <c r="Y726" s="252"/>
      <c r="Z726" s="252"/>
    </row>
    <row r="727" spans="1:26" ht="20.25" customHeight="1" x14ac:dyDescent="0.25">
      <c r="A727" s="252"/>
      <c r="B727" s="252"/>
      <c r="C727" s="252"/>
      <c r="D727" s="252"/>
      <c r="E727" s="252"/>
      <c r="F727" s="252"/>
      <c r="G727" s="252"/>
      <c r="H727" s="252"/>
      <c r="I727" s="252"/>
      <c r="J727" s="252"/>
      <c r="K727" s="252"/>
      <c r="L727" s="252"/>
      <c r="M727" s="252"/>
      <c r="N727" s="252"/>
      <c r="O727" s="252"/>
      <c r="P727" s="252"/>
      <c r="Q727" s="252"/>
      <c r="R727" s="252"/>
      <c r="S727" s="252"/>
      <c r="T727" s="252"/>
      <c r="U727" s="252"/>
      <c r="V727" s="252"/>
      <c r="W727" s="252"/>
      <c r="X727" s="252"/>
      <c r="Y727" s="252"/>
      <c r="Z727" s="252"/>
    </row>
    <row r="728" spans="1:26" ht="20.25" customHeight="1" x14ac:dyDescent="0.25">
      <c r="A728" s="252"/>
      <c r="B728" s="252"/>
      <c r="C728" s="252"/>
      <c r="D728" s="252"/>
      <c r="E728" s="252"/>
      <c r="F728" s="252"/>
      <c r="G728" s="252"/>
      <c r="H728" s="252"/>
      <c r="I728" s="252"/>
      <c r="J728" s="252"/>
      <c r="K728" s="252"/>
      <c r="L728" s="252"/>
      <c r="M728" s="252"/>
      <c r="N728" s="252"/>
      <c r="O728" s="252"/>
      <c r="P728" s="252"/>
      <c r="Q728" s="252"/>
      <c r="R728" s="252"/>
      <c r="S728" s="252"/>
      <c r="T728" s="252"/>
      <c r="U728" s="252"/>
      <c r="V728" s="252"/>
      <c r="W728" s="252"/>
      <c r="X728" s="252"/>
      <c r="Y728" s="252"/>
      <c r="Z728" s="252"/>
    </row>
    <row r="729" spans="1:26" ht="20.25" customHeight="1" x14ac:dyDescent="0.25">
      <c r="A729" s="252"/>
      <c r="B729" s="252"/>
      <c r="C729" s="252"/>
      <c r="D729" s="252"/>
      <c r="E729" s="252"/>
      <c r="F729" s="252"/>
      <c r="G729" s="252"/>
      <c r="H729" s="252"/>
      <c r="I729" s="252"/>
      <c r="J729" s="252"/>
      <c r="K729" s="252"/>
      <c r="L729" s="252"/>
      <c r="M729" s="252"/>
      <c r="N729" s="252"/>
      <c r="O729" s="252"/>
      <c r="P729" s="252"/>
      <c r="Q729" s="252"/>
      <c r="R729" s="252"/>
      <c r="S729" s="252"/>
      <c r="T729" s="252"/>
      <c r="U729" s="252"/>
      <c r="V729" s="252"/>
      <c r="W729" s="252"/>
      <c r="X729" s="252"/>
      <c r="Y729" s="252"/>
      <c r="Z729" s="252"/>
    </row>
    <row r="730" spans="1:26" ht="20.25" customHeight="1" x14ac:dyDescent="0.25">
      <c r="A730" s="252"/>
      <c r="B730" s="252"/>
      <c r="C730" s="252"/>
      <c r="D730" s="252"/>
      <c r="E730" s="252"/>
      <c r="F730" s="252"/>
      <c r="G730" s="252"/>
      <c r="H730" s="252"/>
      <c r="I730" s="252"/>
      <c r="J730" s="252"/>
      <c r="K730" s="252"/>
      <c r="L730" s="252"/>
      <c r="M730" s="252"/>
      <c r="N730" s="252"/>
      <c r="O730" s="252"/>
      <c r="P730" s="252"/>
      <c r="Q730" s="252"/>
      <c r="R730" s="252"/>
      <c r="S730" s="252"/>
      <c r="T730" s="252"/>
      <c r="U730" s="252"/>
      <c r="V730" s="252"/>
      <c r="W730" s="252"/>
      <c r="X730" s="252"/>
      <c r="Y730" s="252"/>
      <c r="Z730" s="252"/>
    </row>
    <row r="731" spans="1:26" ht="20.25" customHeight="1" x14ac:dyDescent="0.25">
      <c r="A731" s="252"/>
      <c r="B731" s="252"/>
      <c r="C731" s="252"/>
      <c r="D731" s="252"/>
      <c r="E731" s="252"/>
      <c r="F731" s="252"/>
      <c r="G731" s="252"/>
      <c r="H731" s="252"/>
      <c r="I731" s="252"/>
      <c r="J731" s="252"/>
      <c r="K731" s="252"/>
      <c r="L731" s="252"/>
      <c r="M731" s="252"/>
      <c r="N731" s="252"/>
      <c r="O731" s="252"/>
      <c r="P731" s="252"/>
      <c r="Q731" s="252"/>
      <c r="R731" s="252"/>
      <c r="S731" s="252"/>
      <c r="T731" s="252"/>
      <c r="U731" s="252"/>
      <c r="V731" s="252"/>
      <c r="W731" s="252"/>
      <c r="X731" s="252"/>
      <c r="Y731" s="252"/>
      <c r="Z731" s="252"/>
    </row>
    <row r="732" spans="1:26" ht="20.25" customHeight="1" x14ac:dyDescent="0.25">
      <c r="A732" s="252"/>
      <c r="B732" s="252"/>
      <c r="C732" s="252"/>
      <c r="D732" s="252"/>
      <c r="E732" s="252"/>
      <c r="F732" s="252"/>
      <c r="G732" s="252"/>
      <c r="H732" s="252"/>
      <c r="I732" s="252"/>
      <c r="J732" s="252"/>
      <c r="K732" s="252"/>
      <c r="L732" s="252"/>
      <c r="M732" s="252"/>
      <c r="N732" s="252"/>
      <c r="O732" s="252"/>
      <c r="P732" s="252"/>
      <c r="Q732" s="252"/>
      <c r="R732" s="252"/>
      <c r="S732" s="252"/>
      <c r="T732" s="252"/>
      <c r="U732" s="252"/>
      <c r="V732" s="252"/>
      <c r="W732" s="252"/>
      <c r="X732" s="252"/>
      <c r="Y732" s="252"/>
      <c r="Z732" s="252"/>
    </row>
    <row r="733" spans="1:26" ht="20.25" customHeight="1" x14ac:dyDescent="0.25">
      <c r="A733" s="252"/>
      <c r="B733" s="252"/>
      <c r="C733" s="252"/>
      <c r="D733" s="252"/>
      <c r="E733" s="252"/>
      <c r="F733" s="252"/>
      <c r="G733" s="252"/>
      <c r="H733" s="252"/>
      <c r="I733" s="252"/>
      <c r="J733" s="252"/>
      <c r="K733" s="252"/>
      <c r="L733" s="252"/>
      <c r="M733" s="252"/>
      <c r="N733" s="252"/>
      <c r="O733" s="252"/>
      <c r="P733" s="252"/>
      <c r="Q733" s="252"/>
      <c r="R733" s="252"/>
      <c r="S733" s="252"/>
      <c r="T733" s="252"/>
      <c r="U733" s="252"/>
      <c r="V733" s="252"/>
      <c r="W733" s="252"/>
      <c r="X733" s="252"/>
      <c r="Y733" s="252"/>
      <c r="Z733" s="252"/>
    </row>
    <row r="734" spans="1:26" ht="20.25" customHeight="1" x14ac:dyDescent="0.25">
      <c r="A734" s="252"/>
      <c r="B734" s="252"/>
      <c r="C734" s="252"/>
      <c r="D734" s="252"/>
      <c r="E734" s="252"/>
      <c r="F734" s="252"/>
      <c r="G734" s="252"/>
      <c r="H734" s="252"/>
      <c r="I734" s="252"/>
      <c r="J734" s="252"/>
      <c r="K734" s="252"/>
      <c r="L734" s="252"/>
      <c r="M734" s="252"/>
      <c r="N734" s="252"/>
      <c r="O734" s="252"/>
      <c r="P734" s="252"/>
      <c r="Q734" s="252"/>
      <c r="R734" s="252"/>
      <c r="S734" s="252"/>
      <c r="T734" s="252"/>
      <c r="U734" s="252"/>
      <c r="V734" s="252"/>
      <c r="W734" s="252"/>
      <c r="X734" s="252"/>
      <c r="Y734" s="252"/>
      <c r="Z734" s="252"/>
    </row>
    <row r="735" spans="1:26" ht="20.25" customHeight="1" x14ac:dyDescent="0.25">
      <c r="A735" s="252"/>
      <c r="B735" s="252"/>
      <c r="C735" s="252"/>
      <c r="D735" s="252"/>
      <c r="E735" s="252"/>
      <c r="F735" s="252"/>
      <c r="G735" s="252"/>
      <c r="H735" s="252"/>
      <c r="I735" s="252"/>
      <c r="J735" s="252"/>
      <c r="K735" s="252"/>
      <c r="L735" s="252"/>
      <c r="M735" s="252"/>
      <c r="N735" s="252"/>
      <c r="O735" s="252"/>
      <c r="P735" s="252"/>
      <c r="Q735" s="252"/>
      <c r="R735" s="252"/>
      <c r="S735" s="252"/>
      <c r="T735" s="252"/>
      <c r="U735" s="252"/>
      <c r="V735" s="252"/>
      <c r="W735" s="252"/>
      <c r="X735" s="252"/>
      <c r="Y735" s="252"/>
      <c r="Z735" s="252"/>
    </row>
    <row r="736" spans="1:26" ht="20.25" customHeight="1" x14ac:dyDescent="0.25">
      <c r="A736" s="252"/>
      <c r="B736" s="252"/>
      <c r="C736" s="252"/>
      <c r="D736" s="252"/>
      <c r="E736" s="252"/>
      <c r="F736" s="252"/>
      <c r="G736" s="252"/>
      <c r="H736" s="252"/>
      <c r="I736" s="252"/>
      <c r="J736" s="252"/>
      <c r="K736" s="252"/>
      <c r="L736" s="252"/>
      <c r="M736" s="252"/>
      <c r="N736" s="252"/>
      <c r="O736" s="252"/>
      <c r="P736" s="252"/>
      <c r="Q736" s="252"/>
      <c r="R736" s="252"/>
      <c r="S736" s="252"/>
      <c r="T736" s="252"/>
      <c r="U736" s="252"/>
      <c r="V736" s="252"/>
      <c r="W736" s="252"/>
      <c r="X736" s="252"/>
      <c r="Y736" s="252"/>
      <c r="Z736" s="252"/>
    </row>
    <row r="737" spans="1:26" ht="20.25" customHeight="1" x14ac:dyDescent="0.25">
      <c r="A737" s="252"/>
      <c r="B737" s="252"/>
      <c r="C737" s="252"/>
      <c r="D737" s="252"/>
      <c r="E737" s="252"/>
      <c r="F737" s="252"/>
      <c r="G737" s="252"/>
      <c r="H737" s="252"/>
      <c r="I737" s="252"/>
      <c r="J737" s="252"/>
      <c r="K737" s="252"/>
      <c r="L737" s="252"/>
      <c r="M737" s="252"/>
      <c r="N737" s="252"/>
      <c r="O737" s="252"/>
      <c r="P737" s="252"/>
      <c r="Q737" s="252"/>
      <c r="R737" s="252"/>
      <c r="S737" s="252"/>
      <c r="T737" s="252"/>
      <c r="U737" s="252"/>
      <c r="V737" s="252"/>
      <c r="W737" s="252"/>
      <c r="X737" s="252"/>
      <c r="Y737" s="252"/>
      <c r="Z737" s="252"/>
    </row>
    <row r="738" spans="1:26" ht="20.25" customHeight="1" x14ac:dyDescent="0.25">
      <c r="A738" s="252"/>
      <c r="B738" s="252"/>
      <c r="C738" s="252"/>
      <c r="D738" s="252"/>
      <c r="E738" s="252"/>
      <c r="F738" s="252"/>
      <c r="G738" s="252"/>
      <c r="H738" s="252"/>
      <c r="I738" s="252"/>
      <c r="J738" s="252"/>
      <c r="K738" s="252"/>
      <c r="L738" s="252"/>
      <c r="M738" s="252"/>
      <c r="N738" s="252"/>
      <c r="O738" s="252"/>
      <c r="P738" s="252"/>
      <c r="Q738" s="252"/>
      <c r="R738" s="252"/>
      <c r="S738" s="252"/>
      <c r="T738" s="252"/>
      <c r="U738" s="252"/>
      <c r="V738" s="252"/>
      <c r="W738" s="252"/>
      <c r="X738" s="252"/>
      <c r="Y738" s="252"/>
      <c r="Z738" s="252"/>
    </row>
    <row r="739" spans="1:26" ht="20.25" customHeight="1" x14ac:dyDescent="0.25">
      <c r="A739" s="252"/>
      <c r="B739" s="252"/>
      <c r="C739" s="252"/>
      <c r="D739" s="252"/>
      <c r="E739" s="252"/>
      <c r="F739" s="252"/>
      <c r="G739" s="252"/>
      <c r="H739" s="252"/>
      <c r="I739" s="252"/>
      <c r="J739" s="252"/>
      <c r="K739" s="252"/>
      <c r="L739" s="252"/>
      <c r="M739" s="252"/>
      <c r="N739" s="252"/>
      <c r="O739" s="252"/>
      <c r="P739" s="252"/>
      <c r="Q739" s="252"/>
      <c r="R739" s="252"/>
      <c r="S739" s="252"/>
      <c r="T739" s="252"/>
      <c r="U739" s="252"/>
      <c r="V739" s="252"/>
      <c r="W739" s="252"/>
      <c r="X739" s="252"/>
      <c r="Y739" s="252"/>
      <c r="Z739" s="252"/>
    </row>
    <row r="740" spans="1:26" ht="20.25" customHeight="1" x14ac:dyDescent="0.25">
      <c r="A740" s="252"/>
      <c r="B740" s="252"/>
      <c r="C740" s="252"/>
      <c r="D740" s="252"/>
      <c r="E740" s="252"/>
      <c r="F740" s="252"/>
      <c r="G740" s="252"/>
      <c r="H740" s="252"/>
      <c r="I740" s="252"/>
      <c r="J740" s="252"/>
      <c r="K740" s="252"/>
      <c r="L740" s="252"/>
      <c r="M740" s="252"/>
      <c r="N740" s="252"/>
      <c r="O740" s="252"/>
      <c r="P740" s="252"/>
      <c r="Q740" s="252"/>
      <c r="R740" s="252"/>
      <c r="S740" s="252"/>
      <c r="T740" s="252"/>
      <c r="U740" s="252"/>
      <c r="V740" s="252"/>
      <c r="W740" s="252"/>
      <c r="X740" s="252"/>
      <c r="Y740" s="252"/>
      <c r="Z740" s="252"/>
    </row>
    <row r="741" spans="1:26" ht="20.25" customHeight="1" x14ac:dyDescent="0.25">
      <c r="A741" s="252"/>
      <c r="B741" s="252"/>
      <c r="C741" s="252"/>
      <c r="D741" s="252"/>
      <c r="E741" s="252"/>
      <c r="F741" s="252"/>
      <c r="G741" s="252"/>
      <c r="H741" s="252"/>
      <c r="I741" s="252"/>
      <c r="J741" s="252"/>
      <c r="K741" s="252"/>
      <c r="L741" s="252"/>
      <c r="M741" s="252"/>
      <c r="N741" s="252"/>
      <c r="O741" s="252"/>
      <c r="P741" s="252"/>
      <c r="Q741" s="252"/>
      <c r="R741" s="252"/>
      <c r="S741" s="252"/>
      <c r="T741" s="252"/>
      <c r="U741" s="252"/>
      <c r="V741" s="252"/>
      <c r="W741" s="252"/>
      <c r="X741" s="252"/>
      <c r="Y741" s="252"/>
      <c r="Z741" s="252"/>
    </row>
    <row r="742" spans="1:26" ht="20.25" customHeight="1" x14ac:dyDescent="0.25">
      <c r="A742" s="252"/>
      <c r="B742" s="252"/>
      <c r="C742" s="252"/>
      <c r="D742" s="252"/>
      <c r="E742" s="252"/>
      <c r="F742" s="252"/>
      <c r="G742" s="252"/>
      <c r="H742" s="252"/>
      <c r="I742" s="252"/>
      <c r="J742" s="252"/>
      <c r="K742" s="252"/>
      <c r="L742" s="252"/>
      <c r="M742" s="252"/>
      <c r="N742" s="252"/>
      <c r="O742" s="252"/>
      <c r="P742" s="252"/>
      <c r="Q742" s="252"/>
      <c r="R742" s="252"/>
      <c r="S742" s="252"/>
      <c r="T742" s="252"/>
      <c r="U742" s="252"/>
      <c r="V742" s="252"/>
      <c r="W742" s="252"/>
      <c r="X742" s="252"/>
      <c r="Y742" s="252"/>
      <c r="Z742" s="252"/>
    </row>
    <row r="743" spans="1:26" ht="20.25" customHeight="1" x14ac:dyDescent="0.25">
      <c r="A743" s="252"/>
      <c r="B743" s="252"/>
      <c r="C743" s="252"/>
      <c r="D743" s="252"/>
      <c r="E743" s="252"/>
      <c r="F743" s="252"/>
      <c r="G743" s="252"/>
      <c r="H743" s="252"/>
      <c r="I743" s="252"/>
      <c r="J743" s="252"/>
      <c r="K743" s="252"/>
      <c r="L743" s="252"/>
      <c r="M743" s="252"/>
      <c r="N743" s="252"/>
      <c r="O743" s="252"/>
      <c r="P743" s="252"/>
      <c r="Q743" s="252"/>
      <c r="R743" s="252"/>
      <c r="S743" s="252"/>
      <c r="T743" s="252"/>
      <c r="U743" s="252"/>
      <c r="V743" s="252"/>
      <c r="W743" s="252"/>
      <c r="X743" s="252"/>
      <c r="Y743" s="252"/>
      <c r="Z743" s="252"/>
    </row>
    <row r="744" spans="1:26" ht="20.25" customHeight="1" x14ac:dyDescent="0.25">
      <c r="A744" s="252"/>
      <c r="B744" s="252"/>
      <c r="C744" s="252"/>
      <c r="D744" s="252"/>
      <c r="E744" s="252"/>
      <c r="F744" s="252"/>
      <c r="G744" s="252"/>
      <c r="H744" s="252"/>
      <c r="I744" s="252"/>
      <c r="J744" s="252"/>
      <c r="K744" s="252"/>
      <c r="L744" s="252"/>
      <c r="M744" s="252"/>
      <c r="N744" s="252"/>
      <c r="O744" s="252"/>
      <c r="P744" s="252"/>
      <c r="Q744" s="252"/>
      <c r="R744" s="252"/>
      <c r="S744" s="252"/>
      <c r="T744" s="252"/>
      <c r="U744" s="252"/>
      <c r="V744" s="252"/>
      <c r="W744" s="252"/>
      <c r="X744" s="252"/>
      <c r="Y744" s="252"/>
      <c r="Z744" s="252"/>
    </row>
    <row r="745" spans="1:26" ht="20.25" customHeight="1" x14ac:dyDescent="0.25">
      <c r="A745" s="252"/>
      <c r="B745" s="252"/>
      <c r="C745" s="252"/>
      <c r="D745" s="252"/>
      <c r="E745" s="252"/>
      <c r="F745" s="252"/>
      <c r="G745" s="252"/>
      <c r="H745" s="252"/>
      <c r="I745" s="252"/>
      <c r="J745" s="252"/>
      <c r="K745" s="252"/>
      <c r="L745" s="252"/>
      <c r="M745" s="252"/>
      <c r="N745" s="252"/>
      <c r="O745" s="252"/>
      <c r="P745" s="252"/>
      <c r="Q745" s="252"/>
      <c r="R745" s="252"/>
      <c r="S745" s="252"/>
      <c r="T745" s="252"/>
      <c r="U745" s="252"/>
      <c r="V745" s="252"/>
      <c r="W745" s="252"/>
      <c r="X745" s="252"/>
      <c r="Y745" s="252"/>
      <c r="Z745" s="252"/>
    </row>
    <row r="746" spans="1:26" ht="20.25" customHeight="1" x14ac:dyDescent="0.25">
      <c r="A746" s="252"/>
      <c r="B746" s="252"/>
      <c r="C746" s="252"/>
      <c r="D746" s="252"/>
      <c r="E746" s="252"/>
      <c r="F746" s="252"/>
      <c r="G746" s="252"/>
      <c r="H746" s="252"/>
      <c r="I746" s="252"/>
      <c r="J746" s="252"/>
      <c r="K746" s="252"/>
      <c r="L746" s="252"/>
      <c r="M746" s="252"/>
      <c r="N746" s="252"/>
      <c r="O746" s="252"/>
      <c r="P746" s="252"/>
      <c r="Q746" s="252"/>
      <c r="R746" s="252"/>
      <c r="S746" s="252"/>
      <c r="T746" s="252"/>
      <c r="U746" s="252"/>
      <c r="V746" s="252"/>
      <c r="W746" s="252"/>
      <c r="X746" s="252"/>
      <c r="Y746" s="252"/>
      <c r="Z746" s="252"/>
    </row>
    <row r="747" spans="1:26" ht="20.25" customHeight="1" x14ac:dyDescent="0.25">
      <c r="A747" s="252"/>
      <c r="B747" s="252"/>
      <c r="C747" s="252"/>
      <c r="D747" s="252"/>
      <c r="E747" s="252"/>
      <c r="F747" s="252"/>
      <c r="G747" s="252"/>
      <c r="H747" s="252"/>
      <c r="I747" s="252"/>
      <c r="J747" s="252"/>
      <c r="K747" s="252"/>
      <c r="L747" s="252"/>
      <c r="M747" s="252"/>
      <c r="N747" s="252"/>
      <c r="O747" s="252"/>
      <c r="P747" s="252"/>
      <c r="Q747" s="252"/>
      <c r="R747" s="252"/>
      <c r="S747" s="252"/>
      <c r="T747" s="252"/>
      <c r="U747" s="252"/>
      <c r="V747" s="252"/>
      <c r="W747" s="252"/>
      <c r="X747" s="252"/>
      <c r="Y747" s="252"/>
      <c r="Z747" s="252"/>
    </row>
    <row r="748" spans="1:26" ht="20.25" customHeight="1" x14ac:dyDescent="0.25">
      <c r="A748" s="252"/>
      <c r="B748" s="252"/>
      <c r="C748" s="252"/>
      <c r="D748" s="252"/>
      <c r="E748" s="252"/>
      <c r="F748" s="252"/>
      <c r="G748" s="252"/>
      <c r="H748" s="252"/>
      <c r="I748" s="252"/>
      <c r="J748" s="252"/>
      <c r="K748" s="252"/>
      <c r="L748" s="252"/>
      <c r="M748" s="252"/>
      <c r="N748" s="252"/>
      <c r="O748" s="252"/>
      <c r="P748" s="252"/>
      <c r="Q748" s="252"/>
      <c r="R748" s="252"/>
      <c r="S748" s="252"/>
      <c r="T748" s="252"/>
      <c r="U748" s="252"/>
      <c r="V748" s="252"/>
      <c r="W748" s="252"/>
      <c r="X748" s="252"/>
      <c r="Y748" s="252"/>
      <c r="Z748" s="252"/>
    </row>
    <row r="749" spans="1:26" ht="20.25" customHeight="1" x14ac:dyDescent="0.25">
      <c r="A749" s="252"/>
      <c r="B749" s="252"/>
      <c r="C749" s="252"/>
      <c r="D749" s="252"/>
      <c r="E749" s="252"/>
      <c r="F749" s="252"/>
      <c r="G749" s="252"/>
      <c r="H749" s="252"/>
      <c r="I749" s="252"/>
      <c r="J749" s="252"/>
      <c r="K749" s="252"/>
      <c r="L749" s="252"/>
      <c r="M749" s="252"/>
      <c r="N749" s="252"/>
      <c r="O749" s="252"/>
      <c r="P749" s="252"/>
      <c r="Q749" s="252"/>
      <c r="R749" s="252"/>
      <c r="S749" s="252"/>
      <c r="T749" s="252"/>
      <c r="U749" s="252"/>
      <c r="V749" s="252"/>
      <c r="W749" s="252"/>
      <c r="X749" s="252"/>
      <c r="Y749" s="252"/>
      <c r="Z749" s="252"/>
    </row>
    <row r="750" spans="1:26" ht="20.25" customHeight="1" x14ac:dyDescent="0.25">
      <c r="A750" s="252"/>
      <c r="B750" s="252"/>
      <c r="C750" s="252"/>
      <c r="D750" s="252"/>
      <c r="E750" s="252"/>
      <c r="F750" s="252"/>
      <c r="G750" s="252"/>
      <c r="H750" s="252"/>
      <c r="I750" s="252"/>
      <c r="J750" s="252"/>
      <c r="K750" s="252"/>
      <c r="L750" s="252"/>
      <c r="M750" s="252"/>
      <c r="N750" s="252"/>
      <c r="O750" s="252"/>
      <c r="P750" s="252"/>
      <c r="Q750" s="252"/>
      <c r="R750" s="252"/>
      <c r="S750" s="252"/>
      <c r="T750" s="252"/>
      <c r="U750" s="252"/>
      <c r="V750" s="252"/>
      <c r="W750" s="252"/>
      <c r="X750" s="252"/>
      <c r="Y750" s="252"/>
      <c r="Z750" s="252"/>
    </row>
    <row r="751" spans="1:26" ht="20.25" customHeight="1" x14ac:dyDescent="0.25">
      <c r="A751" s="252"/>
      <c r="B751" s="252"/>
      <c r="C751" s="252"/>
      <c r="D751" s="252"/>
      <c r="E751" s="252"/>
      <c r="F751" s="252"/>
      <c r="G751" s="252"/>
      <c r="H751" s="252"/>
      <c r="I751" s="252"/>
      <c r="J751" s="252"/>
      <c r="K751" s="252"/>
      <c r="L751" s="252"/>
      <c r="M751" s="252"/>
      <c r="N751" s="252"/>
      <c r="O751" s="252"/>
      <c r="P751" s="252"/>
      <c r="Q751" s="252"/>
      <c r="R751" s="252"/>
      <c r="S751" s="252"/>
      <c r="T751" s="252"/>
      <c r="U751" s="252"/>
      <c r="V751" s="252"/>
      <c r="W751" s="252"/>
      <c r="X751" s="252"/>
      <c r="Y751" s="252"/>
      <c r="Z751" s="252"/>
    </row>
    <row r="752" spans="1:26" ht="20.25" customHeight="1" x14ac:dyDescent="0.25">
      <c r="A752" s="252"/>
      <c r="B752" s="252"/>
      <c r="C752" s="252"/>
      <c r="D752" s="252"/>
      <c r="E752" s="252"/>
      <c r="F752" s="252"/>
      <c r="G752" s="252"/>
      <c r="H752" s="252"/>
      <c r="I752" s="252"/>
      <c r="J752" s="252"/>
      <c r="K752" s="252"/>
      <c r="L752" s="252"/>
      <c r="M752" s="252"/>
      <c r="N752" s="252"/>
      <c r="O752" s="252"/>
      <c r="P752" s="252"/>
      <c r="Q752" s="252"/>
      <c r="R752" s="252"/>
      <c r="S752" s="252"/>
      <c r="T752" s="252"/>
      <c r="U752" s="252"/>
      <c r="V752" s="252"/>
      <c r="W752" s="252"/>
      <c r="X752" s="252"/>
      <c r="Y752" s="252"/>
      <c r="Z752" s="252"/>
    </row>
    <row r="753" spans="1:26" ht="20.25" customHeight="1" x14ac:dyDescent="0.25">
      <c r="A753" s="252"/>
      <c r="B753" s="252"/>
      <c r="C753" s="252"/>
      <c r="D753" s="252"/>
      <c r="E753" s="252"/>
      <c r="F753" s="252"/>
      <c r="G753" s="252"/>
      <c r="H753" s="252"/>
      <c r="I753" s="252"/>
      <c r="J753" s="252"/>
      <c r="K753" s="252"/>
      <c r="L753" s="252"/>
      <c r="M753" s="252"/>
      <c r="N753" s="252"/>
      <c r="O753" s="252"/>
      <c r="P753" s="252"/>
      <c r="Q753" s="252"/>
      <c r="R753" s="252"/>
      <c r="S753" s="252"/>
      <c r="T753" s="252"/>
      <c r="U753" s="252"/>
      <c r="V753" s="252"/>
      <c r="W753" s="252"/>
      <c r="X753" s="252"/>
      <c r="Y753" s="252"/>
      <c r="Z753" s="252"/>
    </row>
    <row r="754" spans="1:26" ht="20.25" customHeight="1" x14ac:dyDescent="0.25">
      <c r="A754" s="252"/>
      <c r="B754" s="252"/>
      <c r="C754" s="252"/>
      <c r="D754" s="252"/>
      <c r="E754" s="252"/>
      <c r="F754" s="252"/>
      <c r="G754" s="252"/>
      <c r="H754" s="252"/>
      <c r="I754" s="252"/>
      <c r="J754" s="252"/>
      <c r="K754" s="252"/>
      <c r="L754" s="252"/>
      <c r="M754" s="252"/>
      <c r="N754" s="252"/>
      <c r="O754" s="252"/>
      <c r="P754" s="252"/>
      <c r="Q754" s="252"/>
      <c r="R754" s="252"/>
      <c r="S754" s="252"/>
      <c r="T754" s="252"/>
      <c r="U754" s="252"/>
      <c r="V754" s="252"/>
      <c r="W754" s="252"/>
      <c r="X754" s="252"/>
      <c r="Y754" s="252"/>
      <c r="Z754" s="252"/>
    </row>
    <row r="755" spans="1:26" ht="20.25" customHeight="1" x14ac:dyDescent="0.25">
      <c r="A755" s="252"/>
      <c r="B755" s="252"/>
      <c r="C755" s="252"/>
      <c r="D755" s="252"/>
      <c r="E755" s="252"/>
      <c r="F755" s="252"/>
      <c r="G755" s="252"/>
      <c r="H755" s="252"/>
      <c r="I755" s="252"/>
      <c r="J755" s="252"/>
      <c r="K755" s="252"/>
      <c r="L755" s="252"/>
      <c r="M755" s="252"/>
      <c r="N755" s="252"/>
      <c r="O755" s="252"/>
      <c r="P755" s="252"/>
      <c r="Q755" s="252"/>
      <c r="R755" s="252"/>
      <c r="S755" s="252"/>
      <c r="T755" s="252"/>
      <c r="U755" s="252"/>
      <c r="V755" s="252"/>
      <c r="W755" s="252"/>
      <c r="X755" s="252"/>
      <c r="Y755" s="252"/>
      <c r="Z755" s="252"/>
    </row>
    <row r="756" spans="1:26" ht="20.25" customHeight="1" x14ac:dyDescent="0.25">
      <c r="A756" s="252"/>
      <c r="B756" s="252"/>
      <c r="C756" s="252"/>
      <c r="D756" s="252"/>
      <c r="E756" s="252"/>
      <c r="F756" s="252"/>
      <c r="G756" s="252"/>
      <c r="H756" s="252"/>
      <c r="I756" s="252"/>
      <c r="J756" s="252"/>
      <c r="K756" s="252"/>
      <c r="L756" s="252"/>
      <c r="M756" s="252"/>
      <c r="N756" s="252"/>
      <c r="O756" s="252"/>
      <c r="P756" s="252"/>
      <c r="Q756" s="252"/>
      <c r="R756" s="252"/>
      <c r="S756" s="252"/>
      <c r="T756" s="252"/>
      <c r="U756" s="252"/>
      <c r="V756" s="252"/>
      <c r="W756" s="252"/>
      <c r="X756" s="252"/>
      <c r="Y756" s="252"/>
      <c r="Z756" s="252"/>
    </row>
    <row r="757" spans="1:26" ht="20.25" customHeight="1" x14ac:dyDescent="0.25">
      <c r="A757" s="252"/>
      <c r="B757" s="252"/>
      <c r="C757" s="252"/>
      <c r="D757" s="252"/>
      <c r="E757" s="252"/>
      <c r="F757" s="252"/>
      <c r="G757" s="252"/>
      <c r="H757" s="252"/>
      <c r="I757" s="252"/>
      <c r="J757" s="252"/>
      <c r="K757" s="252"/>
      <c r="L757" s="252"/>
      <c r="M757" s="252"/>
      <c r="N757" s="252"/>
      <c r="O757" s="252"/>
      <c r="P757" s="252"/>
      <c r="Q757" s="252"/>
      <c r="R757" s="252"/>
      <c r="S757" s="252"/>
      <c r="T757" s="252"/>
      <c r="U757" s="252"/>
      <c r="V757" s="252"/>
      <c r="W757" s="252"/>
      <c r="X757" s="252"/>
      <c r="Y757" s="252"/>
      <c r="Z757" s="252"/>
    </row>
    <row r="758" spans="1:26" ht="20.25" customHeight="1" x14ac:dyDescent="0.25">
      <c r="A758" s="252"/>
      <c r="B758" s="252"/>
      <c r="C758" s="252"/>
      <c r="D758" s="252"/>
      <c r="E758" s="252"/>
      <c r="F758" s="252"/>
      <c r="G758" s="252"/>
      <c r="H758" s="252"/>
      <c r="I758" s="252"/>
      <c r="J758" s="252"/>
      <c r="K758" s="252"/>
      <c r="L758" s="252"/>
      <c r="M758" s="252"/>
      <c r="N758" s="252"/>
      <c r="O758" s="252"/>
      <c r="P758" s="252"/>
      <c r="Q758" s="252"/>
      <c r="R758" s="252"/>
      <c r="S758" s="252"/>
      <c r="T758" s="252"/>
      <c r="U758" s="252"/>
      <c r="V758" s="252"/>
      <c r="W758" s="252"/>
      <c r="X758" s="252"/>
      <c r="Y758" s="252"/>
      <c r="Z758" s="252"/>
    </row>
    <row r="759" spans="1:26" ht="20.25" customHeight="1" x14ac:dyDescent="0.25">
      <c r="A759" s="252"/>
      <c r="B759" s="252"/>
      <c r="C759" s="252"/>
      <c r="D759" s="252"/>
      <c r="E759" s="252"/>
      <c r="F759" s="252"/>
      <c r="G759" s="252"/>
      <c r="H759" s="252"/>
      <c r="I759" s="252"/>
      <c r="J759" s="252"/>
      <c r="K759" s="252"/>
      <c r="L759" s="252"/>
      <c r="M759" s="252"/>
      <c r="N759" s="252"/>
      <c r="O759" s="252"/>
      <c r="P759" s="252"/>
      <c r="Q759" s="252"/>
      <c r="R759" s="252"/>
      <c r="S759" s="252"/>
      <c r="T759" s="252"/>
      <c r="U759" s="252"/>
      <c r="V759" s="252"/>
      <c r="W759" s="252"/>
      <c r="X759" s="252"/>
      <c r="Y759" s="252"/>
      <c r="Z759" s="252"/>
    </row>
    <row r="760" spans="1:26" ht="20.25" customHeight="1" x14ac:dyDescent="0.25">
      <c r="A760" s="252"/>
      <c r="B760" s="252"/>
      <c r="C760" s="252"/>
      <c r="D760" s="252"/>
      <c r="E760" s="252"/>
      <c r="F760" s="252"/>
      <c r="G760" s="252"/>
      <c r="H760" s="252"/>
      <c r="I760" s="252"/>
      <c r="J760" s="252"/>
      <c r="K760" s="252"/>
      <c r="L760" s="252"/>
      <c r="M760" s="252"/>
      <c r="N760" s="252"/>
      <c r="O760" s="252"/>
      <c r="P760" s="252"/>
      <c r="Q760" s="252"/>
      <c r="R760" s="252"/>
      <c r="S760" s="252"/>
      <c r="T760" s="252"/>
      <c r="U760" s="252"/>
      <c r="V760" s="252"/>
      <c r="W760" s="252"/>
      <c r="X760" s="252"/>
      <c r="Y760" s="252"/>
      <c r="Z760" s="252"/>
    </row>
    <row r="761" spans="1:26" ht="20.25" customHeight="1" x14ac:dyDescent="0.25">
      <c r="A761" s="252"/>
      <c r="B761" s="252"/>
      <c r="C761" s="252"/>
      <c r="D761" s="252"/>
      <c r="E761" s="252"/>
      <c r="F761" s="252"/>
      <c r="G761" s="252"/>
      <c r="H761" s="252"/>
      <c r="I761" s="252"/>
      <c r="J761" s="252"/>
      <c r="K761" s="252"/>
      <c r="L761" s="252"/>
      <c r="M761" s="252"/>
      <c r="N761" s="252"/>
      <c r="O761" s="252"/>
      <c r="P761" s="252"/>
      <c r="Q761" s="252"/>
      <c r="R761" s="252"/>
      <c r="S761" s="252"/>
      <c r="T761" s="252"/>
      <c r="U761" s="252"/>
      <c r="V761" s="252"/>
      <c r="W761" s="252"/>
      <c r="X761" s="252"/>
      <c r="Y761" s="252"/>
      <c r="Z761" s="252"/>
    </row>
    <row r="762" spans="1:26" ht="20.25" customHeight="1" x14ac:dyDescent="0.25">
      <c r="A762" s="252"/>
      <c r="B762" s="252"/>
      <c r="C762" s="252"/>
      <c r="D762" s="252"/>
      <c r="E762" s="252"/>
      <c r="F762" s="252"/>
      <c r="G762" s="252"/>
      <c r="H762" s="252"/>
      <c r="I762" s="252"/>
      <c r="J762" s="252"/>
      <c r="K762" s="252"/>
      <c r="L762" s="252"/>
      <c r="M762" s="252"/>
      <c r="N762" s="252"/>
      <c r="O762" s="252"/>
      <c r="P762" s="252"/>
      <c r="Q762" s="252"/>
      <c r="R762" s="252"/>
      <c r="S762" s="252"/>
      <c r="T762" s="252"/>
      <c r="U762" s="252"/>
      <c r="V762" s="252"/>
      <c r="W762" s="252"/>
      <c r="X762" s="252"/>
      <c r="Y762" s="252"/>
      <c r="Z762" s="252"/>
    </row>
    <row r="763" spans="1:26" ht="20.25" customHeight="1" x14ac:dyDescent="0.25">
      <c r="A763" s="252"/>
      <c r="B763" s="252"/>
      <c r="C763" s="252"/>
      <c r="D763" s="252"/>
      <c r="E763" s="252"/>
      <c r="F763" s="252"/>
      <c r="G763" s="252"/>
      <c r="H763" s="252"/>
      <c r="I763" s="252"/>
      <c r="J763" s="252"/>
      <c r="K763" s="252"/>
      <c r="L763" s="252"/>
      <c r="M763" s="252"/>
      <c r="N763" s="252"/>
      <c r="O763" s="252"/>
      <c r="P763" s="252"/>
      <c r="Q763" s="252"/>
      <c r="R763" s="252"/>
      <c r="S763" s="252"/>
      <c r="T763" s="252"/>
      <c r="U763" s="252"/>
      <c r="V763" s="252"/>
      <c r="W763" s="252"/>
      <c r="X763" s="252"/>
      <c r="Y763" s="252"/>
      <c r="Z763" s="252"/>
    </row>
    <row r="764" spans="1:26" ht="20.25" customHeight="1" x14ac:dyDescent="0.25">
      <c r="A764" s="252"/>
      <c r="B764" s="252"/>
      <c r="C764" s="252"/>
      <c r="D764" s="252"/>
      <c r="E764" s="252"/>
      <c r="F764" s="252"/>
      <c r="G764" s="252"/>
      <c r="H764" s="252"/>
      <c r="I764" s="252"/>
      <c r="J764" s="252"/>
      <c r="K764" s="252"/>
      <c r="L764" s="252"/>
      <c r="M764" s="252"/>
      <c r="N764" s="252"/>
      <c r="O764" s="252"/>
      <c r="P764" s="252"/>
      <c r="Q764" s="252"/>
      <c r="R764" s="252"/>
      <c r="S764" s="252"/>
      <c r="T764" s="252"/>
      <c r="U764" s="252"/>
      <c r="V764" s="252"/>
      <c r="W764" s="252"/>
      <c r="X764" s="252"/>
      <c r="Y764" s="252"/>
      <c r="Z764" s="252"/>
    </row>
    <row r="765" spans="1:26" ht="20.25" customHeight="1" x14ac:dyDescent="0.25">
      <c r="A765" s="252"/>
      <c r="B765" s="252"/>
      <c r="C765" s="252"/>
      <c r="D765" s="252"/>
      <c r="E765" s="252"/>
      <c r="F765" s="252"/>
      <c r="G765" s="252"/>
      <c r="H765" s="252"/>
      <c r="I765" s="252"/>
      <c r="J765" s="252"/>
      <c r="K765" s="252"/>
      <c r="L765" s="252"/>
      <c r="M765" s="252"/>
      <c r="N765" s="252"/>
      <c r="O765" s="252"/>
      <c r="P765" s="252"/>
      <c r="Q765" s="252"/>
      <c r="R765" s="252"/>
      <c r="S765" s="252"/>
      <c r="T765" s="252"/>
      <c r="U765" s="252"/>
      <c r="V765" s="252"/>
      <c r="W765" s="252"/>
      <c r="X765" s="252"/>
      <c r="Y765" s="252"/>
      <c r="Z765" s="252"/>
    </row>
    <row r="766" spans="1:26" ht="20.25" customHeight="1" x14ac:dyDescent="0.25">
      <c r="A766" s="252"/>
      <c r="B766" s="252"/>
      <c r="C766" s="252"/>
      <c r="D766" s="252"/>
      <c r="E766" s="252"/>
      <c r="F766" s="252"/>
      <c r="G766" s="252"/>
      <c r="H766" s="252"/>
      <c r="I766" s="252"/>
      <c r="J766" s="252"/>
      <c r="K766" s="252"/>
      <c r="L766" s="252"/>
      <c r="M766" s="252"/>
      <c r="N766" s="252"/>
      <c r="O766" s="252"/>
      <c r="P766" s="252"/>
      <c r="Q766" s="252"/>
      <c r="R766" s="252"/>
      <c r="S766" s="252"/>
      <c r="T766" s="252"/>
      <c r="U766" s="252"/>
      <c r="V766" s="252"/>
      <c r="W766" s="252"/>
      <c r="X766" s="252"/>
      <c r="Y766" s="252"/>
      <c r="Z766" s="252"/>
    </row>
    <row r="767" spans="1:26" ht="20.25" customHeight="1" x14ac:dyDescent="0.25">
      <c r="A767" s="252"/>
      <c r="B767" s="252"/>
      <c r="C767" s="252"/>
      <c r="D767" s="252"/>
      <c r="E767" s="252"/>
      <c r="F767" s="252"/>
      <c r="G767" s="252"/>
      <c r="H767" s="252"/>
      <c r="I767" s="252"/>
      <c r="J767" s="252"/>
      <c r="K767" s="252"/>
      <c r="L767" s="252"/>
      <c r="M767" s="252"/>
      <c r="N767" s="252"/>
      <c r="O767" s="252"/>
      <c r="P767" s="252"/>
      <c r="Q767" s="252"/>
      <c r="R767" s="252"/>
      <c r="S767" s="252"/>
      <c r="T767" s="252"/>
      <c r="U767" s="252"/>
      <c r="V767" s="252"/>
      <c r="W767" s="252"/>
      <c r="X767" s="252"/>
      <c r="Y767" s="252"/>
      <c r="Z767" s="252"/>
    </row>
    <row r="768" spans="1:26" ht="20.25" customHeight="1" x14ac:dyDescent="0.25">
      <c r="A768" s="252"/>
      <c r="B768" s="252"/>
      <c r="C768" s="252"/>
      <c r="D768" s="252"/>
      <c r="E768" s="252"/>
      <c r="F768" s="252"/>
      <c r="G768" s="252"/>
      <c r="H768" s="252"/>
      <c r="I768" s="252"/>
      <c r="J768" s="252"/>
      <c r="K768" s="252"/>
      <c r="L768" s="252"/>
      <c r="M768" s="252"/>
      <c r="N768" s="252"/>
      <c r="O768" s="252"/>
      <c r="P768" s="252"/>
      <c r="Q768" s="252"/>
      <c r="R768" s="252"/>
      <c r="S768" s="252"/>
      <c r="T768" s="252"/>
      <c r="U768" s="252"/>
      <c r="V768" s="252"/>
      <c r="W768" s="252"/>
      <c r="X768" s="252"/>
      <c r="Y768" s="252"/>
      <c r="Z768" s="252"/>
    </row>
    <row r="769" spans="1:26" ht="20.25" customHeight="1" x14ac:dyDescent="0.25">
      <c r="A769" s="252"/>
      <c r="B769" s="252"/>
      <c r="C769" s="252"/>
      <c r="D769" s="252"/>
      <c r="E769" s="252"/>
      <c r="F769" s="252"/>
      <c r="G769" s="252"/>
      <c r="H769" s="252"/>
      <c r="I769" s="252"/>
      <c r="J769" s="252"/>
      <c r="K769" s="252"/>
      <c r="L769" s="252"/>
      <c r="M769" s="252"/>
      <c r="N769" s="252"/>
      <c r="O769" s="252"/>
      <c r="P769" s="252"/>
      <c r="Q769" s="252"/>
      <c r="R769" s="252"/>
      <c r="S769" s="252"/>
      <c r="T769" s="252"/>
      <c r="U769" s="252"/>
      <c r="V769" s="252"/>
      <c r="W769" s="252"/>
      <c r="X769" s="252"/>
      <c r="Y769" s="252"/>
      <c r="Z769" s="252"/>
    </row>
    <row r="770" spans="1:26" ht="20.25" customHeight="1" x14ac:dyDescent="0.25">
      <c r="A770" s="252"/>
      <c r="B770" s="252"/>
      <c r="C770" s="252"/>
      <c r="D770" s="252"/>
      <c r="E770" s="252"/>
      <c r="F770" s="252"/>
      <c r="G770" s="252"/>
      <c r="H770" s="252"/>
      <c r="I770" s="252"/>
      <c r="J770" s="252"/>
      <c r="K770" s="252"/>
      <c r="L770" s="252"/>
      <c r="M770" s="252"/>
      <c r="N770" s="252"/>
      <c r="O770" s="252"/>
      <c r="P770" s="252"/>
      <c r="Q770" s="252"/>
      <c r="R770" s="252"/>
      <c r="S770" s="252"/>
      <c r="T770" s="252"/>
      <c r="U770" s="252"/>
      <c r="V770" s="252"/>
      <c r="W770" s="252"/>
      <c r="X770" s="252"/>
      <c r="Y770" s="252"/>
      <c r="Z770" s="252"/>
    </row>
    <row r="771" spans="1:26" ht="20.25" customHeight="1" x14ac:dyDescent="0.25">
      <c r="A771" s="252"/>
      <c r="B771" s="252"/>
      <c r="C771" s="252"/>
      <c r="D771" s="252"/>
      <c r="E771" s="252"/>
      <c r="F771" s="252"/>
      <c r="G771" s="252"/>
      <c r="H771" s="252"/>
      <c r="I771" s="252"/>
      <c r="J771" s="252"/>
      <c r="K771" s="252"/>
      <c r="L771" s="252"/>
      <c r="M771" s="252"/>
      <c r="N771" s="252"/>
      <c r="O771" s="252"/>
      <c r="P771" s="252"/>
      <c r="Q771" s="252"/>
      <c r="R771" s="252"/>
      <c r="S771" s="252"/>
      <c r="T771" s="252"/>
      <c r="U771" s="252"/>
      <c r="V771" s="252"/>
      <c r="W771" s="252"/>
      <c r="X771" s="252"/>
      <c r="Y771" s="252"/>
      <c r="Z771" s="252"/>
    </row>
    <row r="772" spans="1:26" ht="20.25" customHeight="1" x14ac:dyDescent="0.25">
      <c r="A772" s="252"/>
      <c r="B772" s="252"/>
      <c r="C772" s="252"/>
      <c r="D772" s="252"/>
      <c r="E772" s="252"/>
      <c r="F772" s="252"/>
      <c r="G772" s="252"/>
      <c r="H772" s="252"/>
      <c r="I772" s="252"/>
      <c r="J772" s="252"/>
      <c r="K772" s="252"/>
      <c r="L772" s="252"/>
      <c r="M772" s="252"/>
      <c r="N772" s="252"/>
      <c r="O772" s="252"/>
      <c r="P772" s="252"/>
      <c r="Q772" s="252"/>
      <c r="R772" s="252"/>
      <c r="S772" s="252"/>
      <c r="T772" s="252"/>
      <c r="U772" s="252"/>
      <c r="V772" s="252"/>
      <c r="W772" s="252"/>
      <c r="X772" s="252"/>
      <c r="Y772" s="252"/>
      <c r="Z772" s="252"/>
    </row>
    <row r="773" spans="1:26" ht="20.25" customHeight="1" x14ac:dyDescent="0.25">
      <c r="A773" s="252"/>
      <c r="B773" s="252"/>
      <c r="C773" s="252"/>
      <c r="D773" s="252"/>
      <c r="E773" s="252"/>
      <c r="F773" s="252"/>
      <c r="G773" s="252"/>
      <c r="H773" s="252"/>
      <c r="I773" s="252"/>
      <c r="J773" s="252"/>
      <c r="K773" s="252"/>
      <c r="L773" s="252"/>
      <c r="M773" s="252"/>
      <c r="N773" s="252"/>
      <c r="O773" s="252"/>
      <c r="P773" s="252"/>
      <c r="Q773" s="252"/>
      <c r="R773" s="252"/>
      <c r="S773" s="252"/>
      <c r="T773" s="252"/>
      <c r="U773" s="252"/>
      <c r="V773" s="252"/>
      <c r="W773" s="252"/>
      <c r="X773" s="252"/>
      <c r="Y773" s="252"/>
      <c r="Z773" s="252"/>
    </row>
    <row r="774" spans="1:26" ht="20.25" customHeight="1" x14ac:dyDescent="0.25">
      <c r="A774" s="252"/>
      <c r="B774" s="252"/>
      <c r="C774" s="252"/>
      <c r="D774" s="252"/>
      <c r="E774" s="252"/>
      <c r="F774" s="252"/>
      <c r="G774" s="252"/>
      <c r="H774" s="252"/>
      <c r="I774" s="252"/>
      <c r="J774" s="252"/>
      <c r="K774" s="252"/>
      <c r="L774" s="252"/>
      <c r="M774" s="252"/>
      <c r="N774" s="252"/>
      <c r="O774" s="252"/>
      <c r="P774" s="252"/>
      <c r="Q774" s="252"/>
      <c r="R774" s="252"/>
      <c r="S774" s="252"/>
      <c r="T774" s="252"/>
      <c r="U774" s="252"/>
      <c r="V774" s="252"/>
      <c r="W774" s="252"/>
      <c r="X774" s="252"/>
      <c r="Y774" s="252"/>
      <c r="Z774" s="252"/>
    </row>
    <row r="775" spans="1:26" ht="20.25" customHeight="1" x14ac:dyDescent="0.25">
      <c r="A775" s="252"/>
      <c r="B775" s="252"/>
      <c r="C775" s="252"/>
      <c r="D775" s="252"/>
      <c r="E775" s="252"/>
      <c r="F775" s="252"/>
      <c r="G775" s="252"/>
      <c r="H775" s="252"/>
      <c r="I775" s="252"/>
      <c r="J775" s="252"/>
      <c r="K775" s="252"/>
      <c r="L775" s="252"/>
      <c r="M775" s="252"/>
      <c r="N775" s="252"/>
      <c r="O775" s="252"/>
      <c r="P775" s="252"/>
      <c r="Q775" s="252"/>
      <c r="R775" s="252"/>
      <c r="S775" s="252"/>
      <c r="T775" s="252"/>
      <c r="U775" s="252"/>
      <c r="V775" s="252"/>
      <c r="W775" s="252"/>
      <c r="X775" s="252"/>
      <c r="Y775" s="252"/>
      <c r="Z775" s="252"/>
    </row>
    <row r="776" spans="1:26" ht="20.25" customHeight="1" x14ac:dyDescent="0.25">
      <c r="A776" s="252"/>
      <c r="B776" s="252"/>
      <c r="C776" s="252"/>
      <c r="D776" s="252"/>
      <c r="E776" s="252"/>
      <c r="F776" s="252"/>
      <c r="G776" s="252"/>
      <c r="H776" s="252"/>
      <c r="I776" s="252"/>
      <c r="J776" s="252"/>
      <c r="K776" s="252"/>
      <c r="L776" s="252"/>
      <c r="M776" s="252"/>
      <c r="N776" s="252"/>
      <c r="O776" s="252"/>
      <c r="P776" s="252"/>
      <c r="Q776" s="252"/>
      <c r="R776" s="252"/>
      <c r="S776" s="252"/>
      <c r="T776" s="252"/>
      <c r="U776" s="252"/>
      <c r="V776" s="252"/>
      <c r="W776" s="252"/>
      <c r="X776" s="252"/>
      <c r="Y776" s="252"/>
      <c r="Z776" s="252"/>
    </row>
    <row r="777" spans="1:26" ht="20.25" customHeight="1" x14ac:dyDescent="0.25">
      <c r="A777" s="252"/>
      <c r="B777" s="252"/>
      <c r="C777" s="252"/>
      <c r="D777" s="252"/>
      <c r="E777" s="252"/>
      <c r="F777" s="252"/>
      <c r="G777" s="252"/>
      <c r="H777" s="252"/>
      <c r="I777" s="252"/>
      <c r="J777" s="252"/>
      <c r="K777" s="252"/>
      <c r="L777" s="252"/>
      <c r="M777" s="252"/>
      <c r="N777" s="252"/>
      <c r="O777" s="252"/>
      <c r="P777" s="252"/>
      <c r="Q777" s="252"/>
      <c r="R777" s="252"/>
      <c r="S777" s="252"/>
      <c r="T777" s="252"/>
      <c r="U777" s="252"/>
      <c r="V777" s="252"/>
      <c r="W777" s="252"/>
      <c r="X777" s="252"/>
      <c r="Y777" s="252"/>
      <c r="Z777" s="252"/>
    </row>
    <row r="778" spans="1:26" ht="20.25" customHeight="1" x14ac:dyDescent="0.25">
      <c r="A778" s="252"/>
      <c r="B778" s="252"/>
      <c r="C778" s="252"/>
      <c r="D778" s="252"/>
      <c r="E778" s="252"/>
      <c r="F778" s="252"/>
      <c r="G778" s="252"/>
      <c r="H778" s="252"/>
      <c r="I778" s="252"/>
      <c r="J778" s="252"/>
      <c r="K778" s="252"/>
      <c r="L778" s="252"/>
      <c r="M778" s="252"/>
      <c r="N778" s="252"/>
      <c r="O778" s="252"/>
      <c r="P778" s="252"/>
      <c r="Q778" s="252"/>
      <c r="R778" s="252"/>
      <c r="S778" s="252"/>
      <c r="T778" s="252"/>
      <c r="U778" s="252"/>
      <c r="V778" s="252"/>
      <c r="W778" s="252"/>
      <c r="X778" s="252"/>
      <c r="Y778" s="252"/>
      <c r="Z778" s="252"/>
    </row>
    <row r="779" spans="1:26" ht="20.25" customHeight="1" x14ac:dyDescent="0.25">
      <c r="A779" s="252"/>
      <c r="B779" s="252"/>
      <c r="C779" s="252"/>
      <c r="D779" s="252"/>
      <c r="E779" s="252"/>
      <c r="F779" s="252"/>
      <c r="G779" s="252"/>
      <c r="H779" s="252"/>
      <c r="I779" s="252"/>
      <c r="J779" s="252"/>
      <c r="K779" s="252"/>
      <c r="L779" s="252"/>
      <c r="M779" s="252"/>
      <c r="N779" s="252"/>
      <c r="O779" s="252"/>
      <c r="P779" s="252"/>
      <c r="Q779" s="252"/>
      <c r="R779" s="252"/>
      <c r="S779" s="252"/>
      <c r="T779" s="252"/>
      <c r="U779" s="252"/>
      <c r="V779" s="252"/>
      <c r="W779" s="252"/>
      <c r="X779" s="252"/>
      <c r="Y779" s="252"/>
      <c r="Z779" s="252"/>
    </row>
    <row r="780" spans="1:26" ht="20.25" customHeight="1" x14ac:dyDescent="0.25">
      <c r="A780" s="252"/>
      <c r="B780" s="252"/>
      <c r="C780" s="252"/>
      <c r="D780" s="252"/>
      <c r="E780" s="252"/>
      <c r="F780" s="252"/>
      <c r="G780" s="252"/>
      <c r="H780" s="252"/>
      <c r="I780" s="252"/>
      <c r="J780" s="252"/>
      <c r="K780" s="252"/>
      <c r="L780" s="252"/>
      <c r="M780" s="252"/>
      <c r="N780" s="252"/>
      <c r="O780" s="252"/>
      <c r="P780" s="252"/>
      <c r="Q780" s="252"/>
      <c r="R780" s="252"/>
      <c r="S780" s="252"/>
      <c r="T780" s="252"/>
      <c r="U780" s="252"/>
      <c r="V780" s="252"/>
      <c r="W780" s="252"/>
      <c r="X780" s="252"/>
      <c r="Y780" s="252"/>
      <c r="Z780" s="252"/>
    </row>
    <row r="781" spans="1:26" ht="20.25" customHeight="1" x14ac:dyDescent="0.25">
      <c r="A781" s="252"/>
      <c r="B781" s="252"/>
      <c r="C781" s="252"/>
      <c r="D781" s="252"/>
      <c r="E781" s="252"/>
      <c r="F781" s="252"/>
      <c r="G781" s="252"/>
      <c r="H781" s="252"/>
      <c r="I781" s="252"/>
      <c r="J781" s="252"/>
      <c r="K781" s="252"/>
      <c r="L781" s="252"/>
      <c r="M781" s="252"/>
      <c r="N781" s="252"/>
      <c r="O781" s="252"/>
      <c r="P781" s="252"/>
      <c r="Q781" s="252"/>
      <c r="R781" s="252"/>
      <c r="S781" s="252"/>
      <c r="T781" s="252"/>
      <c r="U781" s="252"/>
      <c r="V781" s="252"/>
      <c r="W781" s="252"/>
      <c r="X781" s="252"/>
      <c r="Y781" s="252"/>
      <c r="Z781" s="252"/>
    </row>
    <row r="782" spans="1:26" ht="20.25" customHeight="1" x14ac:dyDescent="0.25">
      <c r="A782" s="252"/>
      <c r="B782" s="252"/>
      <c r="C782" s="252"/>
      <c r="D782" s="252"/>
      <c r="E782" s="252"/>
      <c r="F782" s="252"/>
      <c r="G782" s="252"/>
      <c r="H782" s="252"/>
      <c r="I782" s="252"/>
      <c r="J782" s="252"/>
      <c r="K782" s="252"/>
      <c r="L782" s="252"/>
      <c r="M782" s="252"/>
      <c r="N782" s="252"/>
      <c r="O782" s="252"/>
      <c r="P782" s="252"/>
      <c r="Q782" s="252"/>
      <c r="R782" s="252"/>
      <c r="S782" s="252"/>
      <c r="T782" s="252"/>
      <c r="U782" s="252"/>
      <c r="V782" s="252"/>
      <c r="W782" s="252"/>
      <c r="X782" s="252"/>
      <c r="Y782" s="252"/>
      <c r="Z782" s="252"/>
    </row>
    <row r="783" spans="1:26" ht="20.25" customHeight="1" x14ac:dyDescent="0.25">
      <c r="A783" s="252"/>
      <c r="B783" s="252"/>
      <c r="C783" s="252"/>
      <c r="D783" s="252"/>
      <c r="E783" s="252"/>
      <c r="F783" s="252"/>
      <c r="G783" s="252"/>
      <c r="H783" s="252"/>
      <c r="I783" s="252"/>
      <c r="J783" s="252"/>
      <c r="K783" s="252"/>
      <c r="L783" s="252"/>
      <c r="M783" s="252"/>
      <c r="N783" s="252"/>
      <c r="O783" s="252"/>
      <c r="P783" s="252"/>
      <c r="Q783" s="252"/>
      <c r="R783" s="252"/>
      <c r="S783" s="252"/>
      <c r="T783" s="252"/>
      <c r="U783" s="252"/>
      <c r="V783" s="252"/>
      <c r="W783" s="252"/>
      <c r="X783" s="252"/>
      <c r="Y783" s="252"/>
      <c r="Z783" s="252"/>
    </row>
    <row r="784" spans="1:26" ht="20.25" customHeight="1" x14ac:dyDescent="0.25">
      <c r="A784" s="252"/>
      <c r="B784" s="252"/>
      <c r="C784" s="252"/>
      <c r="D784" s="252"/>
      <c r="E784" s="252"/>
      <c r="F784" s="252"/>
      <c r="G784" s="252"/>
      <c r="H784" s="252"/>
      <c r="I784" s="252"/>
      <c r="J784" s="252"/>
      <c r="K784" s="252"/>
      <c r="L784" s="252"/>
      <c r="M784" s="252"/>
      <c r="N784" s="252"/>
      <c r="O784" s="252"/>
      <c r="P784" s="252"/>
      <c r="Q784" s="252"/>
      <c r="R784" s="252"/>
      <c r="S784" s="252"/>
      <c r="T784" s="252"/>
      <c r="U784" s="252"/>
      <c r="V784" s="252"/>
      <c r="W784" s="252"/>
      <c r="X784" s="252"/>
      <c r="Y784" s="252"/>
      <c r="Z784" s="252"/>
    </row>
    <row r="785" spans="1:26" ht="20.25" customHeight="1" x14ac:dyDescent="0.25">
      <c r="A785" s="252"/>
      <c r="B785" s="252"/>
      <c r="C785" s="252"/>
      <c r="D785" s="252"/>
      <c r="E785" s="252"/>
      <c r="F785" s="252"/>
      <c r="G785" s="252"/>
      <c r="H785" s="252"/>
      <c r="I785" s="252"/>
      <c r="J785" s="252"/>
      <c r="K785" s="252"/>
      <c r="L785" s="252"/>
      <c r="M785" s="252"/>
      <c r="N785" s="252"/>
      <c r="O785" s="252"/>
      <c r="P785" s="252"/>
      <c r="Q785" s="252"/>
      <c r="R785" s="252"/>
      <c r="S785" s="252"/>
      <c r="T785" s="252"/>
      <c r="U785" s="252"/>
      <c r="V785" s="252"/>
      <c r="W785" s="252"/>
      <c r="X785" s="252"/>
      <c r="Y785" s="252"/>
      <c r="Z785" s="252"/>
    </row>
    <row r="786" spans="1:26" ht="20.25" customHeight="1" x14ac:dyDescent="0.25">
      <c r="A786" s="252"/>
      <c r="B786" s="252"/>
      <c r="C786" s="252"/>
      <c r="D786" s="252"/>
      <c r="E786" s="252"/>
      <c r="F786" s="252"/>
      <c r="G786" s="252"/>
      <c r="H786" s="252"/>
      <c r="I786" s="252"/>
      <c r="J786" s="252"/>
      <c r="K786" s="252"/>
      <c r="L786" s="252"/>
      <c r="M786" s="252"/>
      <c r="N786" s="252"/>
      <c r="O786" s="252"/>
      <c r="P786" s="252"/>
      <c r="Q786" s="252"/>
      <c r="R786" s="252"/>
      <c r="S786" s="252"/>
      <c r="T786" s="252"/>
      <c r="U786" s="252"/>
      <c r="V786" s="252"/>
      <c r="W786" s="252"/>
      <c r="X786" s="252"/>
      <c r="Y786" s="252"/>
      <c r="Z786" s="252"/>
    </row>
    <row r="787" spans="1:26" ht="20.25" customHeight="1" x14ac:dyDescent="0.25">
      <c r="A787" s="252"/>
      <c r="B787" s="252"/>
      <c r="C787" s="252"/>
      <c r="D787" s="252"/>
      <c r="E787" s="252"/>
      <c r="F787" s="252"/>
      <c r="G787" s="252"/>
      <c r="H787" s="252"/>
      <c r="I787" s="252"/>
      <c r="J787" s="252"/>
      <c r="K787" s="252"/>
      <c r="L787" s="252"/>
      <c r="M787" s="252"/>
      <c r="N787" s="252"/>
      <c r="O787" s="252"/>
      <c r="P787" s="252"/>
      <c r="Q787" s="252"/>
      <c r="R787" s="252"/>
      <c r="S787" s="252"/>
      <c r="T787" s="252"/>
      <c r="U787" s="252"/>
      <c r="V787" s="252"/>
      <c r="W787" s="252"/>
      <c r="X787" s="252"/>
      <c r="Y787" s="252"/>
      <c r="Z787" s="252"/>
    </row>
    <row r="788" spans="1:26" ht="20.25" customHeight="1" x14ac:dyDescent="0.25">
      <c r="A788" s="252"/>
      <c r="B788" s="252"/>
      <c r="C788" s="252"/>
      <c r="D788" s="252"/>
      <c r="E788" s="252"/>
      <c r="F788" s="252"/>
      <c r="G788" s="252"/>
      <c r="H788" s="252"/>
      <c r="I788" s="252"/>
      <c r="J788" s="252"/>
      <c r="K788" s="252"/>
      <c r="L788" s="252"/>
      <c r="M788" s="252"/>
      <c r="N788" s="252"/>
      <c r="O788" s="252"/>
      <c r="P788" s="252"/>
      <c r="Q788" s="252"/>
      <c r="R788" s="252"/>
      <c r="S788" s="252"/>
      <c r="T788" s="252"/>
      <c r="U788" s="252"/>
      <c r="V788" s="252"/>
      <c r="W788" s="252"/>
      <c r="X788" s="252"/>
      <c r="Y788" s="252"/>
      <c r="Z788" s="252"/>
    </row>
    <row r="789" spans="1:26" ht="20.25" customHeight="1" x14ac:dyDescent="0.25">
      <c r="A789" s="252"/>
      <c r="B789" s="252"/>
      <c r="C789" s="252"/>
      <c r="D789" s="252"/>
      <c r="E789" s="252"/>
      <c r="F789" s="252"/>
      <c r="G789" s="252"/>
      <c r="H789" s="252"/>
      <c r="I789" s="252"/>
      <c r="J789" s="252"/>
      <c r="K789" s="252"/>
      <c r="L789" s="252"/>
      <c r="M789" s="252"/>
      <c r="N789" s="252"/>
      <c r="O789" s="252"/>
      <c r="P789" s="252"/>
      <c r="Q789" s="252"/>
      <c r="R789" s="252"/>
      <c r="S789" s="252"/>
      <c r="T789" s="252"/>
      <c r="U789" s="252"/>
      <c r="V789" s="252"/>
      <c r="W789" s="252"/>
      <c r="X789" s="252"/>
      <c r="Y789" s="252"/>
      <c r="Z789" s="252"/>
    </row>
    <row r="790" spans="1:26" ht="20.25" customHeight="1" x14ac:dyDescent="0.25">
      <c r="A790" s="252"/>
      <c r="B790" s="252"/>
      <c r="C790" s="252"/>
      <c r="D790" s="252"/>
      <c r="E790" s="252"/>
      <c r="F790" s="252"/>
      <c r="G790" s="252"/>
      <c r="H790" s="252"/>
      <c r="I790" s="252"/>
      <c r="J790" s="252"/>
      <c r="K790" s="252"/>
      <c r="L790" s="252"/>
      <c r="M790" s="252"/>
      <c r="N790" s="252"/>
      <c r="O790" s="252"/>
      <c r="P790" s="252"/>
      <c r="Q790" s="252"/>
      <c r="R790" s="252"/>
      <c r="S790" s="252"/>
      <c r="T790" s="252"/>
      <c r="U790" s="252"/>
      <c r="V790" s="252"/>
      <c r="W790" s="252"/>
      <c r="X790" s="252"/>
      <c r="Y790" s="252"/>
      <c r="Z790" s="252"/>
    </row>
    <row r="791" spans="1:26" ht="20.25" customHeight="1" x14ac:dyDescent="0.25">
      <c r="A791" s="252"/>
      <c r="B791" s="252"/>
      <c r="C791" s="252"/>
      <c r="D791" s="252"/>
      <c r="E791" s="252"/>
      <c r="F791" s="252"/>
      <c r="G791" s="252"/>
      <c r="H791" s="252"/>
      <c r="I791" s="252"/>
      <c r="J791" s="252"/>
      <c r="K791" s="252"/>
      <c r="L791" s="252"/>
      <c r="M791" s="252"/>
      <c r="N791" s="252"/>
      <c r="O791" s="252"/>
      <c r="P791" s="252"/>
      <c r="Q791" s="252"/>
      <c r="R791" s="252"/>
      <c r="S791" s="252"/>
      <c r="T791" s="252"/>
      <c r="U791" s="252"/>
      <c r="V791" s="252"/>
      <c r="W791" s="252"/>
      <c r="X791" s="252"/>
      <c r="Y791" s="252"/>
      <c r="Z791" s="252"/>
    </row>
    <row r="792" spans="1:26" ht="20.25" customHeight="1" x14ac:dyDescent="0.25">
      <c r="A792" s="252"/>
      <c r="B792" s="252"/>
      <c r="C792" s="252"/>
      <c r="D792" s="252"/>
      <c r="E792" s="252"/>
      <c r="F792" s="252"/>
      <c r="G792" s="252"/>
      <c r="H792" s="252"/>
      <c r="I792" s="252"/>
      <c r="J792" s="252"/>
      <c r="K792" s="252"/>
      <c r="L792" s="252"/>
      <c r="M792" s="252"/>
      <c r="N792" s="252"/>
      <c r="O792" s="252"/>
      <c r="P792" s="252"/>
      <c r="Q792" s="252"/>
      <c r="R792" s="252"/>
      <c r="S792" s="252"/>
      <c r="T792" s="252"/>
      <c r="U792" s="252"/>
      <c r="V792" s="252"/>
      <c r="W792" s="252"/>
      <c r="X792" s="252"/>
      <c r="Y792" s="252"/>
      <c r="Z792" s="252"/>
    </row>
    <row r="793" spans="1:26" ht="20.25" customHeight="1" x14ac:dyDescent="0.25">
      <c r="A793" s="252"/>
      <c r="B793" s="252"/>
      <c r="C793" s="252"/>
      <c r="D793" s="252"/>
      <c r="E793" s="252"/>
      <c r="F793" s="252"/>
      <c r="G793" s="252"/>
      <c r="H793" s="252"/>
      <c r="I793" s="252"/>
      <c r="J793" s="252"/>
      <c r="K793" s="252"/>
      <c r="L793" s="252"/>
      <c r="M793" s="252"/>
      <c r="N793" s="252"/>
      <c r="O793" s="252"/>
      <c r="P793" s="252"/>
      <c r="Q793" s="252"/>
      <c r="R793" s="252"/>
      <c r="S793" s="252"/>
      <c r="T793" s="252"/>
      <c r="U793" s="252"/>
      <c r="V793" s="252"/>
      <c r="W793" s="252"/>
      <c r="X793" s="252"/>
      <c r="Y793" s="252"/>
      <c r="Z793" s="252"/>
    </row>
    <row r="794" spans="1:26" ht="20.25" customHeight="1" x14ac:dyDescent="0.25">
      <c r="A794" s="252"/>
      <c r="B794" s="252"/>
      <c r="C794" s="252"/>
      <c r="D794" s="252"/>
      <c r="E794" s="252"/>
      <c r="F794" s="252"/>
      <c r="G794" s="252"/>
      <c r="H794" s="252"/>
      <c r="I794" s="252"/>
      <c r="J794" s="252"/>
      <c r="K794" s="252"/>
      <c r="L794" s="252"/>
      <c r="M794" s="252"/>
      <c r="N794" s="252"/>
      <c r="O794" s="252"/>
      <c r="P794" s="252"/>
      <c r="Q794" s="252"/>
      <c r="R794" s="252"/>
      <c r="S794" s="252"/>
      <c r="T794" s="252"/>
      <c r="U794" s="252"/>
      <c r="V794" s="252"/>
      <c r="W794" s="252"/>
      <c r="X794" s="252"/>
      <c r="Y794" s="252"/>
      <c r="Z794" s="252"/>
    </row>
    <row r="795" spans="1:26" ht="20.25" customHeight="1" x14ac:dyDescent="0.25">
      <c r="A795" s="252"/>
      <c r="B795" s="252"/>
      <c r="C795" s="252"/>
      <c r="D795" s="252"/>
      <c r="E795" s="252"/>
      <c r="F795" s="252"/>
      <c r="G795" s="252"/>
      <c r="H795" s="252"/>
      <c r="I795" s="252"/>
      <c r="J795" s="252"/>
      <c r="K795" s="252"/>
      <c r="L795" s="252"/>
      <c r="M795" s="252"/>
      <c r="N795" s="252"/>
      <c r="O795" s="252"/>
      <c r="P795" s="252"/>
      <c r="Q795" s="252"/>
      <c r="R795" s="252"/>
      <c r="S795" s="252"/>
      <c r="T795" s="252"/>
      <c r="U795" s="252"/>
      <c r="V795" s="252"/>
      <c r="W795" s="252"/>
      <c r="X795" s="252"/>
      <c r="Y795" s="252"/>
      <c r="Z795" s="252"/>
    </row>
    <row r="796" spans="1:26" ht="20.25" customHeight="1" x14ac:dyDescent="0.25">
      <c r="A796" s="252"/>
      <c r="B796" s="252"/>
      <c r="C796" s="252"/>
      <c r="D796" s="252"/>
      <c r="E796" s="252"/>
      <c r="F796" s="252"/>
      <c r="G796" s="252"/>
      <c r="H796" s="252"/>
      <c r="I796" s="252"/>
      <c r="J796" s="252"/>
      <c r="K796" s="252"/>
      <c r="L796" s="252"/>
      <c r="M796" s="252"/>
      <c r="N796" s="252"/>
      <c r="O796" s="252"/>
      <c r="P796" s="252"/>
      <c r="Q796" s="252"/>
      <c r="R796" s="252"/>
      <c r="S796" s="252"/>
      <c r="T796" s="252"/>
      <c r="U796" s="252"/>
      <c r="V796" s="252"/>
      <c r="W796" s="252"/>
      <c r="X796" s="252"/>
      <c r="Y796" s="252"/>
      <c r="Z796" s="252"/>
    </row>
    <row r="797" spans="1:26" ht="20.25" customHeight="1" x14ac:dyDescent="0.25">
      <c r="A797" s="252"/>
      <c r="B797" s="252"/>
      <c r="C797" s="252"/>
      <c r="D797" s="252"/>
      <c r="E797" s="252"/>
      <c r="F797" s="252"/>
      <c r="G797" s="252"/>
      <c r="H797" s="252"/>
      <c r="I797" s="252"/>
      <c r="J797" s="252"/>
      <c r="K797" s="252"/>
      <c r="L797" s="252"/>
      <c r="M797" s="252"/>
      <c r="N797" s="252"/>
      <c r="O797" s="252"/>
      <c r="P797" s="252"/>
      <c r="Q797" s="252"/>
      <c r="R797" s="252"/>
      <c r="S797" s="252"/>
      <c r="T797" s="252"/>
      <c r="U797" s="252"/>
      <c r="V797" s="252"/>
      <c r="W797" s="252"/>
      <c r="X797" s="252"/>
      <c r="Y797" s="252"/>
      <c r="Z797" s="252"/>
    </row>
    <row r="798" spans="1:26" ht="20.25" customHeight="1" x14ac:dyDescent="0.25">
      <c r="A798" s="252"/>
      <c r="B798" s="252"/>
      <c r="C798" s="252"/>
      <c r="D798" s="252"/>
      <c r="E798" s="252"/>
      <c r="F798" s="252"/>
      <c r="G798" s="252"/>
      <c r="H798" s="252"/>
      <c r="I798" s="252"/>
      <c r="J798" s="252"/>
      <c r="K798" s="252"/>
      <c r="L798" s="252"/>
      <c r="M798" s="252"/>
      <c r="N798" s="252"/>
      <c r="O798" s="252"/>
      <c r="P798" s="252"/>
      <c r="Q798" s="252"/>
      <c r="R798" s="252"/>
      <c r="S798" s="252"/>
      <c r="T798" s="252"/>
      <c r="U798" s="252"/>
      <c r="V798" s="252"/>
      <c r="W798" s="252"/>
      <c r="X798" s="252"/>
      <c r="Y798" s="252"/>
      <c r="Z798" s="252"/>
    </row>
    <row r="799" spans="1:26" ht="20.25" customHeight="1" x14ac:dyDescent="0.25">
      <c r="A799" s="252"/>
      <c r="B799" s="252"/>
      <c r="C799" s="252"/>
      <c r="D799" s="252"/>
      <c r="E799" s="252"/>
      <c r="F799" s="252"/>
      <c r="G799" s="252"/>
      <c r="H799" s="252"/>
      <c r="I799" s="252"/>
      <c r="J799" s="252"/>
      <c r="K799" s="252"/>
      <c r="L799" s="252"/>
      <c r="M799" s="252"/>
      <c r="N799" s="252"/>
      <c r="O799" s="252"/>
      <c r="P799" s="252"/>
      <c r="Q799" s="252"/>
      <c r="R799" s="252"/>
      <c r="S799" s="252"/>
      <c r="T799" s="252"/>
      <c r="U799" s="252"/>
      <c r="V799" s="252"/>
      <c r="W799" s="252"/>
      <c r="X799" s="252"/>
      <c r="Y799" s="252"/>
      <c r="Z799" s="252"/>
    </row>
    <row r="800" spans="1:26" ht="20.25" customHeight="1" x14ac:dyDescent="0.25">
      <c r="A800" s="252"/>
      <c r="B800" s="252"/>
      <c r="C800" s="252"/>
      <c r="D800" s="252"/>
      <c r="E800" s="252"/>
      <c r="F800" s="252"/>
      <c r="G800" s="252"/>
      <c r="H800" s="252"/>
      <c r="I800" s="252"/>
      <c r="J800" s="252"/>
      <c r="K800" s="252"/>
      <c r="L800" s="252"/>
      <c r="M800" s="252"/>
      <c r="N800" s="252"/>
      <c r="O800" s="252"/>
      <c r="P800" s="252"/>
      <c r="Q800" s="252"/>
      <c r="R800" s="252"/>
      <c r="S800" s="252"/>
      <c r="T800" s="252"/>
      <c r="U800" s="252"/>
      <c r="V800" s="252"/>
      <c r="W800" s="252"/>
      <c r="X800" s="252"/>
      <c r="Y800" s="252"/>
      <c r="Z800" s="252"/>
    </row>
    <row r="801" spans="1:26" ht="20.25" customHeight="1" x14ac:dyDescent="0.25">
      <c r="A801" s="252"/>
      <c r="B801" s="252"/>
      <c r="C801" s="252"/>
      <c r="D801" s="252"/>
      <c r="E801" s="252"/>
      <c r="F801" s="252"/>
      <c r="G801" s="252"/>
      <c r="H801" s="252"/>
      <c r="I801" s="252"/>
      <c r="J801" s="252"/>
      <c r="K801" s="252"/>
      <c r="L801" s="252"/>
      <c r="M801" s="252"/>
      <c r="N801" s="252"/>
      <c r="O801" s="252"/>
      <c r="P801" s="252"/>
      <c r="Q801" s="252"/>
      <c r="R801" s="252"/>
      <c r="S801" s="252"/>
      <c r="T801" s="252"/>
      <c r="U801" s="252"/>
      <c r="V801" s="252"/>
      <c r="W801" s="252"/>
      <c r="X801" s="252"/>
      <c r="Y801" s="252"/>
      <c r="Z801" s="252"/>
    </row>
    <row r="802" spans="1:26" ht="20.25" customHeight="1" x14ac:dyDescent="0.25">
      <c r="A802" s="252"/>
      <c r="B802" s="252"/>
      <c r="C802" s="252"/>
      <c r="D802" s="252"/>
      <c r="E802" s="252"/>
      <c r="F802" s="252"/>
      <c r="G802" s="252"/>
      <c r="H802" s="252"/>
      <c r="I802" s="252"/>
      <c r="J802" s="252"/>
      <c r="K802" s="252"/>
      <c r="L802" s="252"/>
      <c r="M802" s="252"/>
      <c r="N802" s="252"/>
      <c r="O802" s="252"/>
      <c r="P802" s="252"/>
      <c r="Q802" s="252"/>
      <c r="R802" s="252"/>
      <c r="S802" s="252"/>
      <c r="T802" s="252"/>
      <c r="U802" s="252"/>
      <c r="V802" s="252"/>
      <c r="W802" s="252"/>
      <c r="X802" s="252"/>
      <c r="Y802" s="252"/>
      <c r="Z802" s="252"/>
    </row>
    <row r="803" spans="1:26" ht="20.25" customHeight="1" x14ac:dyDescent="0.25">
      <c r="A803" s="252"/>
      <c r="B803" s="252"/>
      <c r="C803" s="252"/>
      <c r="D803" s="252"/>
      <c r="E803" s="252"/>
      <c r="F803" s="252"/>
      <c r="G803" s="252"/>
      <c r="H803" s="252"/>
      <c r="I803" s="252"/>
      <c r="J803" s="252"/>
      <c r="K803" s="252"/>
      <c r="L803" s="252"/>
      <c r="M803" s="252"/>
      <c r="N803" s="252"/>
      <c r="O803" s="252"/>
      <c r="P803" s="252"/>
      <c r="Q803" s="252"/>
      <c r="R803" s="252"/>
      <c r="S803" s="252"/>
      <c r="T803" s="252"/>
      <c r="U803" s="252"/>
      <c r="V803" s="252"/>
      <c r="W803" s="252"/>
      <c r="X803" s="252"/>
      <c r="Y803" s="252"/>
      <c r="Z803" s="252"/>
    </row>
    <row r="804" spans="1:26" ht="20.25" customHeight="1" x14ac:dyDescent="0.25">
      <c r="A804" s="252"/>
      <c r="B804" s="252"/>
      <c r="C804" s="252"/>
      <c r="D804" s="252"/>
      <c r="E804" s="252"/>
      <c r="F804" s="252"/>
      <c r="G804" s="252"/>
      <c r="H804" s="252"/>
      <c r="I804" s="252"/>
      <c r="J804" s="252"/>
      <c r="K804" s="252"/>
      <c r="L804" s="252"/>
      <c r="M804" s="252"/>
      <c r="N804" s="252"/>
      <c r="O804" s="252"/>
      <c r="P804" s="252"/>
      <c r="Q804" s="252"/>
      <c r="R804" s="252"/>
      <c r="S804" s="252"/>
      <c r="T804" s="252"/>
      <c r="U804" s="252"/>
      <c r="V804" s="252"/>
      <c r="W804" s="252"/>
      <c r="X804" s="252"/>
      <c r="Y804" s="252"/>
      <c r="Z804" s="252"/>
    </row>
    <row r="805" spans="1:26" ht="20.25" customHeight="1" x14ac:dyDescent="0.25">
      <c r="A805" s="252"/>
      <c r="B805" s="252"/>
      <c r="C805" s="252"/>
      <c r="D805" s="252"/>
      <c r="E805" s="252"/>
      <c r="F805" s="252"/>
      <c r="G805" s="252"/>
      <c r="H805" s="252"/>
      <c r="I805" s="252"/>
      <c r="J805" s="252"/>
      <c r="K805" s="252"/>
      <c r="L805" s="252"/>
      <c r="M805" s="252"/>
      <c r="N805" s="252"/>
      <c r="O805" s="252"/>
      <c r="P805" s="252"/>
      <c r="Q805" s="252"/>
      <c r="R805" s="252"/>
      <c r="S805" s="252"/>
      <c r="T805" s="252"/>
      <c r="U805" s="252"/>
      <c r="V805" s="252"/>
      <c r="W805" s="252"/>
      <c r="X805" s="252"/>
      <c r="Y805" s="252"/>
      <c r="Z805" s="252"/>
    </row>
    <row r="806" spans="1:26" ht="20.25" customHeight="1" x14ac:dyDescent="0.25">
      <c r="A806" s="252"/>
      <c r="B806" s="252"/>
      <c r="C806" s="252"/>
      <c r="D806" s="252"/>
      <c r="E806" s="252"/>
      <c r="F806" s="252"/>
      <c r="G806" s="252"/>
      <c r="H806" s="252"/>
      <c r="I806" s="252"/>
      <c r="J806" s="252"/>
      <c r="K806" s="252"/>
      <c r="L806" s="252"/>
      <c r="M806" s="252"/>
      <c r="N806" s="252"/>
      <c r="O806" s="252"/>
      <c r="P806" s="252"/>
      <c r="Q806" s="252"/>
      <c r="R806" s="252"/>
      <c r="S806" s="252"/>
      <c r="T806" s="252"/>
      <c r="U806" s="252"/>
      <c r="V806" s="252"/>
      <c r="W806" s="252"/>
      <c r="X806" s="252"/>
      <c r="Y806" s="252"/>
      <c r="Z806" s="252"/>
    </row>
    <row r="807" spans="1:26" ht="20.25" customHeight="1" x14ac:dyDescent="0.25">
      <c r="A807" s="252"/>
      <c r="B807" s="252"/>
      <c r="C807" s="252"/>
      <c r="D807" s="252"/>
      <c r="E807" s="252"/>
      <c r="F807" s="252"/>
      <c r="G807" s="252"/>
      <c r="H807" s="252"/>
      <c r="I807" s="252"/>
      <c r="J807" s="252"/>
      <c r="K807" s="252"/>
      <c r="L807" s="252"/>
      <c r="M807" s="252"/>
      <c r="N807" s="252"/>
      <c r="O807" s="252"/>
      <c r="P807" s="252"/>
      <c r="Q807" s="252"/>
      <c r="R807" s="252"/>
      <c r="S807" s="252"/>
      <c r="T807" s="252"/>
      <c r="U807" s="252"/>
      <c r="V807" s="252"/>
      <c r="W807" s="252"/>
      <c r="X807" s="252"/>
      <c r="Y807" s="252"/>
      <c r="Z807" s="252"/>
    </row>
    <row r="808" spans="1:26" ht="20.25" customHeight="1" x14ac:dyDescent="0.25">
      <c r="A808" s="252"/>
      <c r="B808" s="252"/>
      <c r="C808" s="252"/>
      <c r="D808" s="252"/>
      <c r="E808" s="252"/>
      <c r="F808" s="252"/>
      <c r="G808" s="252"/>
      <c r="H808" s="252"/>
      <c r="I808" s="252"/>
      <c r="J808" s="252"/>
      <c r="K808" s="252"/>
      <c r="L808" s="252"/>
      <c r="M808" s="252"/>
      <c r="N808" s="252"/>
      <c r="O808" s="252"/>
      <c r="P808" s="252"/>
      <c r="Q808" s="252"/>
      <c r="R808" s="252"/>
      <c r="S808" s="252"/>
      <c r="T808" s="252"/>
      <c r="U808" s="252"/>
      <c r="V808" s="252"/>
      <c r="W808" s="252"/>
      <c r="X808" s="252"/>
      <c r="Y808" s="252"/>
      <c r="Z808" s="252"/>
    </row>
    <row r="809" spans="1:26" ht="20.25" customHeight="1" x14ac:dyDescent="0.25">
      <c r="A809" s="252"/>
      <c r="B809" s="252"/>
      <c r="C809" s="252"/>
      <c r="D809" s="252"/>
      <c r="E809" s="252"/>
      <c r="F809" s="252"/>
      <c r="G809" s="252"/>
      <c r="H809" s="252"/>
      <c r="I809" s="252"/>
      <c r="J809" s="252"/>
      <c r="K809" s="252"/>
      <c r="L809" s="252"/>
      <c r="M809" s="252"/>
      <c r="N809" s="252"/>
      <c r="O809" s="252"/>
      <c r="P809" s="252"/>
      <c r="Q809" s="252"/>
      <c r="R809" s="252"/>
      <c r="S809" s="252"/>
      <c r="T809" s="252"/>
      <c r="U809" s="252"/>
      <c r="V809" s="252"/>
      <c r="W809" s="252"/>
      <c r="X809" s="252"/>
      <c r="Y809" s="252"/>
      <c r="Z809" s="252"/>
    </row>
    <row r="810" spans="1:26" ht="20.25" customHeight="1" x14ac:dyDescent="0.25">
      <c r="A810" s="252"/>
      <c r="B810" s="252"/>
      <c r="C810" s="252"/>
      <c r="D810" s="252"/>
      <c r="E810" s="252"/>
      <c r="F810" s="252"/>
      <c r="G810" s="252"/>
      <c r="H810" s="252"/>
      <c r="I810" s="252"/>
      <c r="J810" s="252"/>
      <c r="K810" s="252"/>
      <c r="L810" s="252"/>
      <c r="M810" s="252"/>
      <c r="N810" s="252"/>
      <c r="O810" s="252"/>
      <c r="P810" s="252"/>
      <c r="Q810" s="252"/>
      <c r="R810" s="252"/>
      <c r="S810" s="252"/>
      <c r="T810" s="252"/>
      <c r="U810" s="252"/>
      <c r="V810" s="252"/>
      <c r="W810" s="252"/>
      <c r="X810" s="252"/>
      <c r="Y810" s="252"/>
      <c r="Z810" s="252"/>
    </row>
    <row r="811" spans="1:26" ht="20.25" customHeight="1" x14ac:dyDescent="0.25">
      <c r="A811" s="252"/>
      <c r="B811" s="252"/>
      <c r="C811" s="252"/>
      <c r="D811" s="252"/>
      <c r="E811" s="252"/>
      <c r="F811" s="252"/>
      <c r="G811" s="252"/>
      <c r="H811" s="252"/>
      <c r="I811" s="252"/>
      <c r="J811" s="252"/>
      <c r="K811" s="252"/>
      <c r="L811" s="252"/>
      <c r="M811" s="252"/>
      <c r="N811" s="252"/>
      <c r="O811" s="252"/>
      <c r="P811" s="252"/>
      <c r="Q811" s="252"/>
      <c r="R811" s="252"/>
      <c r="S811" s="252"/>
      <c r="T811" s="252"/>
      <c r="U811" s="252"/>
      <c r="V811" s="252"/>
      <c r="W811" s="252"/>
      <c r="X811" s="252"/>
      <c r="Y811" s="252"/>
      <c r="Z811" s="252"/>
    </row>
    <row r="812" spans="1:26" ht="20.25" customHeight="1" x14ac:dyDescent="0.25">
      <c r="A812" s="252"/>
      <c r="B812" s="252"/>
      <c r="C812" s="252"/>
      <c r="D812" s="252"/>
      <c r="E812" s="252"/>
      <c r="F812" s="252"/>
      <c r="G812" s="252"/>
      <c r="H812" s="252"/>
      <c r="I812" s="252"/>
      <c r="J812" s="252"/>
      <c r="K812" s="252"/>
      <c r="L812" s="252"/>
      <c r="M812" s="252"/>
      <c r="N812" s="252"/>
      <c r="O812" s="252"/>
      <c r="P812" s="252"/>
      <c r="Q812" s="252"/>
      <c r="R812" s="252"/>
      <c r="S812" s="252"/>
      <c r="T812" s="252"/>
      <c r="U812" s="252"/>
      <c r="V812" s="252"/>
      <c r="W812" s="252"/>
      <c r="X812" s="252"/>
      <c r="Y812" s="252"/>
      <c r="Z812" s="252"/>
    </row>
    <row r="813" spans="1:26" ht="20.25" customHeight="1" x14ac:dyDescent="0.25">
      <c r="A813" s="252"/>
      <c r="B813" s="252"/>
      <c r="C813" s="252"/>
      <c r="D813" s="252"/>
      <c r="E813" s="252"/>
      <c r="F813" s="252"/>
      <c r="G813" s="252"/>
      <c r="H813" s="252"/>
      <c r="I813" s="252"/>
      <c r="J813" s="252"/>
      <c r="K813" s="252"/>
      <c r="L813" s="252"/>
      <c r="M813" s="252"/>
      <c r="N813" s="252"/>
      <c r="O813" s="252"/>
      <c r="P813" s="252"/>
      <c r="Q813" s="252"/>
      <c r="R813" s="252"/>
      <c r="S813" s="252"/>
      <c r="T813" s="252"/>
      <c r="U813" s="252"/>
      <c r="V813" s="252"/>
      <c r="W813" s="252"/>
      <c r="X813" s="252"/>
      <c r="Y813" s="252"/>
      <c r="Z813" s="252"/>
    </row>
    <row r="814" spans="1:26" ht="20.25" customHeight="1" x14ac:dyDescent="0.25">
      <c r="A814" s="252"/>
      <c r="B814" s="252"/>
      <c r="C814" s="252"/>
      <c r="D814" s="252"/>
      <c r="E814" s="252"/>
      <c r="F814" s="252"/>
      <c r="G814" s="252"/>
      <c r="H814" s="252"/>
      <c r="I814" s="252"/>
      <c r="J814" s="252"/>
      <c r="K814" s="252"/>
      <c r="L814" s="252"/>
      <c r="M814" s="252"/>
      <c r="N814" s="252"/>
      <c r="O814" s="252"/>
      <c r="P814" s="252"/>
      <c r="Q814" s="252"/>
      <c r="R814" s="252"/>
      <c r="S814" s="252"/>
      <c r="T814" s="252"/>
      <c r="U814" s="252"/>
      <c r="V814" s="252"/>
      <c r="W814" s="252"/>
      <c r="X814" s="252"/>
      <c r="Y814" s="252"/>
      <c r="Z814" s="252"/>
    </row>
    <row r="815" spans="1:26" ht="20.25" customHeight="1" x14ac:dyDescent="0.25">
      <c r="A815" s="252"/>
      <c r="B815" s="252"/>
      <c r="C815" s="252"/>
      <c r="D815" s="252"/>
      <c r="E815" s="252"/>
      <c r="F815" s="252"/>
      <c r="G815" s="252"/>
      <c r="H815" s="252"/>
      <c r="I815" s="252"/>
      <c r="J815" s="252"/>
      <c r="K815" s="252"/>
      <c r="L815" s="252"/>
      <c r="M815" s="252"/>
      <c r="N815" s="252"/>
      <c r="O815" s="252"/>
      <c r="P815" s="252"/>
      <c r="Q815" s="252"/>
      <c r="R815" s="252"/>
      <c r="S815" s="252"/>
      <c r="T815" s="252"/>
      <c r="U815" s="252"/>
      <c r="V815" s="252"/>
      <c r="W815" s="252"/>
      <c r="X815" s="252"/>
      <c r="Y815" s="252"/>
      <c r="Z815" s="252"/>
    </row>
    <row r="816" spans="1:26" ht="20.25" customHeight="1" x14ac:dyDescent="0.25">
      <c r="A816" s="252"/>
      <c r="B816" s="252"/>
      <c r="C816" s="252"/>
      <c r="D816" s="252"/>
      <c r="E816" s="252"/>
      <c r="F816" s="252"/>
      <c r="G816" s="252"/>
      <c r="H816" s="252"/>
      <c r="I816" s="252"/>
      <c r="J816" s="252"/>
      <c r="K816" s="252"/>
      <c r="L816" s="252"/>
      <c r="M816" s="252"/>
      <c r="N816" s="252"/>
      <c r="O816" s="252"/>
      <c r="P816" s="252"/>
      <c r="Q816" s="252"/>
      <c r="R816" s="252"/>
      <c r="S816" s="252"/>
      <c r="T816" s="252"/>
      <c r="U816" s="252"/>
      <c r="V816" s="252"/>
      <c r="W816" s="252"/>
      <c r="X816" s="252"/>
      <c r="Y816" s="252"/>
      <c r="Z816" s="252"/>
    </row>
    <row r="817" spans="1:26" ht="20.25" customHeight="1" x14ac:dyDescent="0.25">
      <c r="A817" s="252"/>
      <c r="B817" s="252"/>
      <c r="C817" s="252"/>
      <c r="D817" s="252"/>
      <c r="E817" s="252"/>
      <c r="F817" s="252"/>
      <c r="G817" s="252"/>
      <c r="H817" s="252"/>
      <c r="I817" s="252"/>
      <c r="J817" s="252"/>
      <c r="K817" s="252"/>
      <c r="L817" s="252"/>
      <c r="M817" s="252"/>
      <c r="N817" s="252"/>
      <c r="O817" s="252"/>
      <c r="P817" s="252"/>
      <c r="Q817" s="252"/>
      <c r="R817" s="252"/>
      <c r="S817" s="252"/>
      <c r="T817" s="252"/>
      <c r="U817" s="252"/>
      <c r="V817" s="252"/>
      <c r="W817" s="252"/>
      <c r="X817" s="252"/>
      <c r="Y817" s="252"/>
      <c r="Z817" s="252"/>
    </row>
    <row r="818" spans="1:26" ht="20.25" customHeight="1" x14ac:dyDescent="0.25">
      <c r="A818" s="252"/>
      <c r="B818" s="252"/>
      <c r="C818" s="252"/>
      <c r="D818" s="252"/>
      <c r="E818" s="252"/>
      <c r="F818" s="252"/>
      <c r="G818" s="252"/>
      <c r="H818" s="252"/>
      <c r="I818" s="252"/>
      <c r="J818" s="252"/>
      <c r="K818" s="252"/>
      <c r="L818" s="252"/>
      <c r="M818" s="252"/>
      <c r="N818" s="252"/>
      <c r="O818" s="252"/>
      <c r="P818" s="252"/>
      <c r="Q818" s="252"/>
      <c r="R818" s="252"/>
      <c r="S818" s="252"/>
      <c r="T818" s="252"/>
      <c r="U818" s="252"/>
      <c r="V818" s="252"/>
      <c r="W818" s="252"/>
      <c r="X818" s="252"/>
      <c r="Y818" s="252"/>
      <c r="Z818" s="252"/>
    </row>
    <row r="819" spans="1:26" ht="20.25" customHeight="1" x14ac:dyDescent="0.25">
      <c r="A819" s="252"/>
      <c r="B819" s="252"/>
      <c r="C819" s="252"/>
      <c r="D819" s="252"/>
      <c r="E819" s="252"/>
      <c r="F819" s="252"/>
      <c r="G819" s="252"/>
      <c r="H819" s="252"/>
      <c r="I819" s="252"/>
      <c r="J819" s="252"/>
      <c r="K819" s="252"/>
      <c r="L819" s="252"/>
      <c r="M819" s="252"/>
      <c r="N819" s="252"/>
      <c r="O819" s="252"/>
      <c r="P819" s="252"/>
      <c r="Q819" s="252"/>
      <c r="R819" s="252"/>
      <c r="S819" s="252"/>
      <c r="T819" s="252"/>
      <c r="U819" s="252"/>
      <c r="V819" s="252"/>
      <c r="W819" s="252"/>
      <c r="X819" s="252"/>
      <c r="Y819" s="252"/>
      <c r="Z819" s="252"/>
    </row>
    <row r="820" spans="1:26" ht="20.25" customHeight="1" x14ac:dyDescent="0.25">
      <c r="A820" s="252"/>
      <c r="B820" s="252"/>
      <c r="C820" s="252"/>
      <c r="D820" s="252"/>
      <c r="E820" s="252"/>
      <c r="F820" s="252"/>
      <c r="G820" s="252"/>
      <c r="H820" s="252"/>
      <c r="I820" s="252"/>
      <c r="J820" s="252"/>
      <c r="K820" s="252"/>
      <c r="L820" s="252"/>
      <c r="M820" s="252"/>
      <c r="N820" s="252"/>
      <c r="O820" s="252"/>
      <c r="P820" s="252"/>
      <c r="Q820" s="252"/>
      <c r="R820" s="252"/>
      <c r="S820" s="252"/>
      <c r="T820" s="252"/>
      <c r="U820" s="252"/>
      <c r="V820" s="252"/>
      <c r="W820" s="252"/>
      <c r="X820" s="252"/>
      <c r="Y820" s="252"/>
      <c r="Z820" s="252"/>
    </row>
    <row r="821" spans="1:26" ht="20.25" customHeight="1" x14ac:dyDescent="0.25">
      <c r="A821" s="252"/>
      <c r="B821" s="252"/>
      <c r="C821" s="252"/>
      <c r="D821" s="252"/>
      <c r="E821" s="252"/>
      <c r="F821" s="252"/>
      <c r="G821" s="252"/>
      <c r="H821" s="252"/>
      <c r="I821" s="252"/>
      <c r="J821" s="252"/>
      <c r="K821" s="252"/>
      <c r="L821" s="252"/>
      <c r="M821" s="252"/>
      <c r="N821" s="252"/>
      <c r="O821" s="252"/>
      <c r="P821" s="252"/>
      <c r="Q821" s="252"/>
      <c r="R821" s="252"/>
      <c r="S821" s="252"/>
      <c r="T821" s="252"/>
      <c r="U821" s="252"/>
      <c r="V821" s="252"/>
      <c r="W821" s="252"/>
      <c r="X821" s="252"/>
      <c r="Y821" s="252"/>
      <c r="Z821" s="252"/>
    </row>
    <row r="822" spans="1:26" ht="20.25" customHeight="1" x14ac:dyDescent="0.25">
      <c r="A822" s="252"/>
      <c r="B822" s="252"/>
      <c r="C822" s="252"/>
      <c r="D822" s="252"/>
      <c r="E822" s="252"/>
      <c r="F822" s="252"/>
      <c r="G822" s="252"/>
      <c r="H822" s="252"/>
      <c r="I822" s="252"/>
      <c r="J822" s="252"/>
      <c r="K822" s="252"/>
      <c r="L822" s="252"/>
      <c r="M822" s="252"/>
      <c r="N822" s="252"/>
      <c r="O822" s="252"/>
      <c r="P822" s="252"/>
      <c r="Q822" s="252"/>
      <c r="R822" s="252"/>
      <c r="S822" s="252"/>
      <c r="T822" s="252"/>
      <c r="U822" s="252"/>
      <c r="V822" s="252"/>
      <c r="W822" s="252"/>
      <c r="X822" s="252"/>
      <c r="Y822" s="252"/>
      <c r="Z822" s="252"/>
    </row>
    <row r="823" spans="1:26" ht="20.25" customHeight="1" x14ac:dyDescent="0.25">
      <c r="A823" s="252"/>
      <c r="B823" s="252"/>
      <c r="C823" s="252"/>
      <c r="D823" s="252"/>
      <c r="E823" s="252"/>
      <c r="F823" s="252"/>
      <c r="G823" s="252"/>
      <c r="H823" s="252"/>
      <c r="I823" s="252"/>
      <c r="J823" s="252"/>
      <c r="K823" s="252"/>
      <c r="L823" s="252"/>
      <c r="M823" s="252"/>
      <c r="N823" s="252"/>
      <c r="O823" s="252"/>
      <c r="P823" s="252"/>
      <c r="Q823" s="252"/>
      <c r="R823" s="252"/>
      <c r="S823" s="252"/>
      <c r="T823" s="252"/>
      <c r="U823" s="252"/>
      <c r="V823" s="252"/>
      <c r="W823" s="252"/>
      <c r="X823" s="252"/>
      <c r="Y823" s="252"/>
      <c r="Z823" s="252"/>
    </row>
    <row r="824" spans="1:26" ht="20.25" customHeight="1" x14ac:dyDescent="0.25">
      <c r="A824" s="252"/>
      <c r="B824" s="252"/>
      <c r="C824" s="252"/>
      <c r="D824" s="252"/>
      <c r="E824" s="252"/>
      <c r="F824" s="252"/>
      <c r="G824" s="252"/>
      <c r="H824" s="252"/>
      <c r="I824" s="252"/>
      <c r="J824" s="252"/>
      <c r="K824" s="252"/>
      <c r="L824" s="252"/>
      <c r="M824" s="252"/>
      <c r="N824" s="252"/>
      <c r="O824" s="252"/>
      <c r="P824" s="252"/>
      <c r="Q824" s="252"/>
      <c r="R824" s="252"/>
      <c r="S824" s="252"/>
      <c r="T824" s="252"/>
      <c r="U824" s="252"/>
      <c r="V824" s="252"/>
      <c r="W824" s="252"/>
      <c r="X824" s="252"/>
      <c r="Y824" s="252"/>
      <c r="Z824" s="252"/>
    </row>
    <row r="825" spans="1:26" ht="20.25" customHeight="1" x14ac:dyDescent="0.25">
      <c r="A825" s="252"/>
      <c r="B825" s="252"/>
      <c r="C825" s="252"/>
      <c r="D825" s="252"/>
      <c r="E825" s="252"/>
      <c r="F825" s="252"/>
      <c r="G825" s="252"/>
      <c r="H825" s="252"/>
      <c r="I825" s="252"/>
      <c r="J825" s="252"/>
      <c r="K825" s="252"/>
      <c r="L825" s="252"/>
      <c r="M825" s="252"/>
      <c r="N825" s="252"/>
      <c r="O825" s="252"/>
      <c r="P825" s="252"/>
      <c r="Q825" s="252"/>
      <c r="R825" s="252"/>
      <c r="S825" s="252"/>
      <c r="T825" s="252"/>
      <c r="U825" s="252"/>
      <c r="V825" s="252"/>
      <c r="W825" s="252"/>
      <c r="X825" s="252"/>
      <c r="Y825" s="252"/>
      <c r="Z825" s="252"/>
    </row>
    <row r="826" spans="1:26" ht="20.25" customHeight="1" x14ac:dyDescent="0.25">
      <c r="A826" s="252"/>
      <c r="B826" s="252"/>
      <c r="C826" s="252"/>
      <c r="D826" s="252"/>
      <c r="E826" s="252"/>
      <c r="F826" s="252"/>
      <c r="G826" s="252"/>
      <c r="H826" s="252"/>
      <c r="I826" s="252"/>
      <c r="J826" s="252"/>
      <c r="K826" s="252"/>
      <c r="L826" s="252"/>
      <c r="M826" s="252"/>
      <c r="N826" s="252"/>
      <c r="O826" s="252"/>
      <c r="P826" s="252"/>
      <c r="Q826" s="252"/>
      <c r="R826" s="252"/>
      <c r="S826" s="252"/>
      <c r="T826" s="252"/>
      <c r="U826" s="252"/>
      <c r="V826" s="252"/>
      <c r="W826" s="252"/>
      <c r="X826" s="252"/>
      <c r="Y826" s="252"/>
      <c r="Z826" s="252"/>
    </row>
    <row r="827" spans="1:26" ht="20.25" customHeight="1" x14ac:dyDescent="0.25">
      <c r="A827" s="252"/>
      <c r="B827" s="252"/>
      <c r="C827" s="252"/>
      <c r="D827" s="252"/>
      <c r="E827" s="252"/>
      <c r="F827" s="252"/>
      <c r="G827" s="252"/>
      <c r="H827" s="252"/>
      <c r="I827" s="252"/>
      <c r="J827" s="252"/>
      <c r="K827" s="252"/>
      <c r="L827" s="252"/>
      <c r="M827" s="252"/>
      <c r="N827" s="252"/>
      <c r="O827" s="252"/>
      <c r="P827" s="252"/>
      <c r="Q827" s="252"/>
      <c r="R827" s="252"/>
      <c r="S827" s="252"/>
      <c r="T827" s="252"/>
      <c r="U827" s="252"/>
      <c r="V827" s="252"/>
      <c r="W827" s="252"/>
      <c r="X827" s="252"/>
      <c r="Y827" s="252"/>
      <c r="Z827" s="252"/>
    </row>
    <row r="828" spans="1:26" ht="20.25" customHeight="1" x14ac:dyDescent="0.25">
      <c r="A828" s="252"/>
      <c r="B828" s="252"/>
      <c r="C828" s="252"/>
      <c r="D828" s="252"/>
      <c r="E828" s="252"/>
      <c r="F828" s="252"/>
      <c r="G828" s="252"/>
      <c r="H828" s="252"/>
      <c r="I828" s="252"/>
      <c r="J828" s="252"/>
      <c r="K828" s="252"/>
      <c r="L828" s="252"/>
      <c r="M828" s="252"/>
      <c r="N828" s="252"/>
      <c r="O828" s="252"/>
      <c r="P828" s="252"/>
      <c r="Q828" s="252"/>
      <c r="R828" s="252"/>
      <c r="S828" s="252"/>
      <c r="T828" s="252"/>
      <c r="U828" s="252"/>
      <c r="V828" s="252"/>
      <c r="W828" s="252"/>
      <c r="X828" s="252"/>
      <c r="Y828" s="252"/>
      <c r="Z828" s="252"/>
    </row>
    <row r="829" spans="1:26" ht="20.25" customHeight="1" x14ac:dyDescent="0.25">
      <c r="A829" s="252"/>
      <c r="B829" s="252"/>
      <c r="C829" s="252"/>
      <c r="D829" s="252"/>
      <c r="E829" s="252"/>
      <c r="F829" s="252"/>
      <c r="G829" s="252"/>
      <c r="H829" s="252"/>
      <c r="I829" s="252"/>
      <c r="J829" s="252"/>
      <c r="K829" s="252"/>
      <c r="L829" s="252"/>
      <c r="M829" s="252"/>
      <c r="N829" s="252"/>
      <c r="O829" s="252"/>
      <c r="P829" s="252"/>
      <c r="Q829" s="252"/>
      <c r="R829" s="252"/>
      <c r="S829" s="252"/>
      <c r="T829" s="252"/>
      <c r="U829" s="252"/>
      <c r="V829" s="252"/>
      <c r="W829" s="252"/>
      <c r="X829" s="252"/>
      <c r="Y829" s="252"/>
      <c r="Z829" s="252"/>
    </row>
    <row r="830" spans="1:26" ht="20.25" customHeight="1" x14ac:dyDescent="0.25">
      <c r="A830" s="252"/>
      <c r="B830" s="252"/>
      <c r="C830" s="252"/>
      <c r="D830" s="252"/>
      <c r="E830" s="252"/>
      <c r="F830" s="252"/>
      <c r="G830" s="252"/>
      <c r="H830" s="252"/>
      <c r="I830" s="252"/>
      <c r="J830" s="252"/>
      <c r="K830" s="252"/>
      <c r="L830" s="252"/>
      <c r="M830" s="252"/>
      <c r="N830" s="252"/>
      <c r="O830" s="252"/>
      <c r="P830" s="252"/>
      <c r="Q830" s="252"/>
      <c r="R830" s="252"/>
      <c r="S830" s="252"/>
      <c r="T830" s="252"/>
      <c r="U830" s="252"/>
      <c r="V830" s="252"/>
      <c r="W830" s="252"/>
      <c r="X830" s="252"/>
      <c r="Y830" s="252"/>
      <c r="Z830" s="252"/>
    </row>
    <row r="831" spans="1:26" ht="20.25" customHeight="1" x14ac:dyDescent="0.25">
      <c r="A831" s="252"/>
      <c r="B831" s="252"/>
      <c r="C831" s="252"/>
      <c r="D831" s="252"/>
      <c r="E831" s="252"/>
      <c r="F831" s="252"/>
      <c r="G831" s="252"/>
      <c r="H831" s="252"/>
      <c r="I831" s="252"/>
      <c r="J831" s="252"/>
      <c r="K831" s="252"/>
      <c r="L831" s="252"/>
      <c r="M831" s="252"/>
      <c r="N831" s="252"/>
      <c r="O831" s="252"/>
      <c r="P831" s="252"/>
      <c r="Q831" s="252"/>
      <c r="R831" s="252"/>
      <c r="S831" s="252"/>
      <c r="T831" s="252"/>
      <c r="U831" s="252"/>
      <c r="V831" s="252"/>
      <c r="W831" s="252"/>
      <c r="X831" s="252"/>
      <c r="Y831" s="252"/>
      <c r="Z831" s="252"/>
    </row>
    <row r="832" spans="1:26" ht="20.25" customHeight="1" x14ac:dyDescent="0.25">
      <c r="A832" s="252"/>
      <c r="B832" s="252"/>
      <c r="C832" s="252"/>
      <c r="D832" s="252"/>
      <c r="E832" s="252"/>
      <c r="F832" s="252"/>
      <c r="G832" s="252"/>
      <c r="H832" s="252"/>
      <c r="I832" s="252"/>
      <c r="J832" s="252"/>
      <c r="K832" s="252"/>
      <c r="L832" s="252"/>
      <c r="M832" s="252"/>
      <c r="N832" s="252"/>
      <c r="O832" s="252"/>
      <c r="P832" s="252"/>
      <c r="Q832" s="252"/>
      <c r="R832" s="252"/>
      <c r="S832" s="252"/>
      <c r="T832" s="252"/>
      <c r="U832" s="252"/>
      <c r="V832" s="252"/>
      <c r="W832" s="252"/>
      <c r="X832" s="252"/>
      <c r="Y832" s="252"/>
      <c r="Z832" s="252"/>
    </row>
    <row r="833" spans="1:26" ht="20.25" customHeight="1" x14ac:dyDescent="0.25">
      <c r="A833" s="252"/>
      <c r="B833" s="252"/>
      <c r="C833" s="252"/>
      <c r="D833" s="252"/>
      <c r="E833" s="252"/>
      <c r="F833" s="252"/>
      <c r="G833" s="252"/>
      <c r="H833" s="252"/>
      <c r="I833" s="252"/>
      <c r="J833" s="252"/>
      <c r="K833" s="252"/>
      <c r="L833" s="252"/>
      <c r="M833" s="252"/>
      <c r="N833" s="252"/>
      <c r="O833" s="252"/>
      <c r="P833" s="252"/>
      <c r="Q833" s="252"/>
      <c r="R833" s="252"/>
      <c r="S833" s="252"/>
      <c r="T833" s="252"/>
      <c r="U833" s="252"/>
      <c r="V833" s="252"/>
      <c r="W833" s="252"/>
      <c r="X833" s="252"/>
      <c r="Y833" s="252"/>
      <c r="Z833" s="252"/>
    </row>
    <row r="834" spans="1:26" ht="20.25" customHeight="1" x14ac:dyDescent="0.25">
      <c r="A834" s="252"/>
      <c r="B834" s="252"/>
      <c r="C834" s="252"/>
      <c r="D834" s="252"/>
      <c r="E834" s="252"/>
      <c r="F834" s="252"/>
      <c r="G834" s="252"/>
      <c r="H834" s="252"/>
      <c r="I834" s="252"/>
      <c r="J834" s="252"/>
      <c r="K834" s="252"/>
      <c r="L834" s="252"/>
      <c r="M834" s="252"/>
      <c r="N834" s="252"/>
      <c r="O834" s="252"/>
      <c r="P834" s="252"/>
      <c r="Q834" s="252"/>
      <c r="R834" s="252"/>
      <c r="S834" s="252"/>
      <c r="T834" s="252"/>
      <c r="U834" s="252"/>
      <c r="V834" s="252"/>
      <c r="W834" s="252"/>
      <c r="X834" s="252"/>
      <c r="Y834" s="252"/>
      <c r="Z834" s="252"/>
    </row>
    <row r="835" spans="1:26" ht="20.25" customHeight="1" x14ac:dyDescent="0.25">
      <c r="A835" s="252"/>
      <c r="B835" s="252"/>
      <c r="C835" s="252"/>
      <c r="D835" s="252"/>
      <c r="E835" s="252"/>
      <c r="F835" s="252"/>
      <c r="G835" s="252"/>
      <c r="H835" s="252"/>
      <c r="I835" s="252"/>
      <c r="J835" s="252"/>
      <c r="K835" s="252"/>
      <c r="L835" s="252"/>
      <c r="M835" s="252"/>
      <c r="N835" s="252"/>
      <c r="O835" s="252"/>
      <c r="P835" s="252"/>
      <c r="Q835" s="252"/>
      <c r="R835" s="252"/>
      <c r="S835" s="252"/>
      <c r="T835" s="252"/>
      <c r="U835" s="252"/>
      <c r="V835" s="252"/>
      <c r="W835" s="252"/>
      <c r="X835" s="252"/>
      <c r="Y835" s="252"/>
      <c r="Z835" s="252"/>
    </row>
    <row r="836" spans="1:26" ht="20.25" customHeight="1" x14ac:dyDescent="0.25">
      <c r="A836" s="252"/>
      <c r="B836" s="252"/>
      <c r="C836" s="252"/>
      <c r="D836" s="252"/>
      <c r="E836" s="252"/>
      <c r="F836" s="252"/>
      <c r="G836" s="252"/>
      <c r="H836" s="252"/>
      <c r="I836" s="252"/>
      <c r="J836" s="252"/>
      <c r="K836" s="252"/>
      <c r="L836" s="252"/>
      <c r="M836" s="252"/>
      <c r="N836" s="252"/>
      <c r="O836" s="252"/>
      <c r="P836" s="252"/>
      <c r="Q836" s="252"/>
      <c r="R836" s="252"/>
      <c r="S836" s="252"/>
      <c r="T836" s="252"/>
      <c r="U836" s="252"/>
      <c r="V836" s="252"/>
      <c r="W836" s="252"/>
      <c r="X836" s="252"/>
      <c r="Y836" s="252"/>
      <c r="Z836" s="252"/>
    </row>
    <row r="837" spans="1:26" ht="20.25" customHeight="1" x14ac:dyDescent="0.25">
      <c r="A837" s="252"/>
      <c r="B837" s="252"/>
      <c r="C837" s="252"/>
      <c r="D837" s="252"/>
      <c r="E837" s="252"/>
      <c r="F837" s="252"/>
      <c r="G837" s="252"/>
      <c r="H837" s="252"/>
      <c r="I837" s="252"/>
      <c r="J837" s="252"/>
      <c r="K837" s="252"/>
      <c r="L837" s="252"/>
      <c r="M837" s="252"/>
      <c r="N837" s="252"/>
      <c r="O837" s="252"/>
      <c r="P837" s="252"/>
      <c r="Q837" s="252"/>
      <c r="R837" s="252"/>
      <c r="S837" s="252"/>
      <c r="T837" s="252"/>
      <c r="U837" s="252"/>
      <c r="V837" s="252"/>
      <c r="W837" s="252"/>
      <c r="X837" s="252"/>
      <c r="Y837" s="252"/>
      <c r="Z837" s="252"/>
    </row>
    <row r="838" spans="1:26" ht="20.25" customHeight="1" x14ac:dyDescent="0.25">
      <c r="A838" s="252"/>
      <c r="B838" s="252"/>
      <c r="C838" s="252"/>
      <c r="D838" s="252"/>
      <c r="E838" s="252"/>
      <c r="F838" s="252"/>
      <c r="G838" s="252"/>
      <c r="H838" s="252"/>
      <c r="I838" s="252"/>
      <c r="J838" s="252"/>
      <c r="K838" s="252"/>
      <c r="L838" s="252"/>
      <c r="M838" s="252"/>
      <c r="N838" s="252"/>
      <c r="O838" s="252"/>
      <c r="P838" s="252"/>
      <c r="Q838" s="252"/>
      <c r="R838" s="252"/>
      <c r="S838" s="252"/>
      <c r="T838" s="252"/>
      <c r="U838" s="252"/>
      <c r="V838" s="252"/>
      <c r="W838" s="252"/>
      <c r="X838" s="252"/>
      <c r="Y838" s="252"/>
      <c r="Z838" s="252"/>
    </row>
    <row r="839" spans="1:26" ht="20.25" customHeight="1" x14ac:dyDescent="0.25">
      <c r="A839" s="252"/>
      <c r="B839" s="252"/>
      <c r="C839" s="252"/>
      <c r="D839" s="252"/>
      <c r="E839" s="252"/>
      <c r="F839" s="252"/>
      <c r="G839" s="252"/>
      <c r="H839" s="252"/>
      <c r="I839" s="252"/>
      <c r="J839" s="252"/>
      <c r="K839" s="252"/>
      <c r="L839" s="252"/>
      <c r="M839" s="252"/>
      <c r="N839" s="252"/>
      <c r="O839" s="252"/>
      <c r="P839" s="252"/>
      <c r="Q839" s="252"/>
      <c r="R839" s="252"/>
      <c r="S839" s="252"/>
      <c r="T839" s="252"/>
      <c r="U839" s="252"/>
      <c r="V839" s="252"/>
      <c r="W839" s="252"/>
      <c r="X839" s="252"/>
      <c r="Y839" s="252"/>
      <c r="Z839" s="252"/>
    </row>
    <row r="840" spans="1:26" ht="20.25" customHeight="1" x14ac:dyDescent="0.25">
      <c r="A840" s="252"/>
      <c r="B840" s="252"/>
      <c r="C840" s="252"/>
      <c r="D840" s="252"/>
      <c r="E840" s="252"/>
      <c r="F840" s="252"/>
      <c r="G840" s="252"/>
      <c r="H840" s="252"/>
      <c r="I840" s="252"/>
      <c r="J840" s="252"/>
      <c r="K840" s="252"/>
      <c r="L840" s="252"/>
      <c r="M840" s="252"/>
      <c r="N840" s="252"/>
      <c r="O840" s="252"/>
      <c r="P840" s="252"/>
      <c r="Q840" s="252"/>
      <c r="R840" s="252"/>
      <c r="S840" s="252"/>
      <c r="T840" s="252"/>
      <c r="U840" s="252"/>
      <c r="V840" s="252"/>
      <c r="W840" s="252"/>
      <c r="X840" s="252"/>
      <c r="Y840" s="252"/>
      <c r="Z840" s="252"/>
    </row>
    <row r="841" spans="1:26" ht="20.25" customHeight="1" x14ac:dyDescent="0.25">
      <c r="A841" s="252"/>
      <c r="B841" s="252"/>
      <c r="C841" s="252"/>
      <c r="D841" s="252"/>
      <c r="E841" s="252"/>
      <c r="F841" s="252"/>
      <c r="G841" s="252"/>
      <c r="H841" s="252"/>
      <c r="I841" s="252"/>
      <c r="J841" s="252"/>
      <c r="K841" s="252"/>
      <c r="L841" s="252"/>
      <c r="M841" s="252"/>
      <c r="N841" s="252"/>
      <c r="O841" s="252"/>
      <c r="P841" s="252"/>
      <c r="Q841" s="252"/>
      <c r="R841" s="252"/>
      <c r="S841" s="252"/>
      <c r="T841" s="252"/>
      <c r="U841" s="252"/>
      <c r="V841" s="252"/>
      <c r="W841" s="252"/>
      <c r="X841" s="252"/>
      <c r="Y841" s="252"/>
      <c r="Z841" s="252"/>
    </row>
    <row r="842" spans="1:26" ht="20.25" customHeight="1" x14ac:dyDescent="0.25">
      <c r="A842" s="252"/>
      <c r="B842" s="252"/>
      <c r="C842" s="252"/>
      <c r="D842" s="252"/>
      <c r="E842" s="252"/>
      <c r="F842" s="252"/>
      <c r="G842" s="252"/>
      <c r="H842" s="252"/>
      <c r="I842" s="252"/>
      <c r="J842" s="252"/>
      <c r="K842" s="252"/>
      <c r="L842" s="252"/>
      <c r="M842" s="252"/>
      <c r="N842" s="252"/>
      <c r="O842" s="252"/>
      <c r="P842" s="252"/>
      <c r="Q842" s="252"/>
      <c r="R842" s="252"/>
      <c r="S842" s="252"/>
      <c r="T842" s="252"/>
      <c r="U842" s="252"/>
      <c r="V842" s="252"/>
      <c r="W842" s="252"/>
      <c r="X842" s="252"/>
      <c r="Y842" s="252"/>
      <c r="Z842" s="252"/>
    </row>
    <row r="843" spans="1:26" ht="20.25" customHeight="1" x14ac:dyDescent="0.25">
      <c r="A843" s="252"/>
      <c r="B843" s="252"/>
      <c r="C843" s="252"/>
      <c r="D843" s="252"/>
      <c r="E843" s="252"/>
      <c r="F843" s="252"/>
      <c r="G843" s="252"/>
      <c r="H843" s="252"/>
      <c r="I843" s="252"/>
      <c r="J843" s="252"/>
      <c r="K843" s="252"/>
      <c r="L843" s="252"/>
      <c r="M843" s="252"/>
      <c r="N843" s="252"/>
      <c r="O843" s="252"/>
      <c r="P843" s="252"/>
      <c r="Q843" s="252"/>
      <c r="R843" s="252"/>
      <c r="S843" s="252"/>
      <c r="T843" s="252"/>
      <c r="U843" s="252"/>
      <c r="V843" s="252"/>
      <c r="W843" s="252"/>
      <c r="X843" s="252"/>
      <c r="Y843" s="252"/>
      <c r="Z843" s="252"/>
    </row>
    <row r="844" spans="1:26" ht="20.25" customHeight="1" x14ac:dyDescent="0.25">
      <c r="A844" s="252"/>
      <c r="B844" s="252"/>
      <c r="C844" s="252"/>
      <c r="D844" s="252"/>
      <c r="E844" s="252"/>
      <c r="F844" s="252"/>
      <c r="G844" s="252"/>
      <c r="H844" s="252"/>
      <c r="I844" s="252"/>
      <c r="J844" s="252"/>
      <c r="K844" s="252"/>
      <c r="L844" s="252"/>
      <c r="M844" s="252"/>
      <c r="N844" s="252"/>
      <c r="O844" s="252"/>
      <c r="P844" s="252"/>
      <c r="Q844" s="252"/>
      <c r="R844" s="252"/>
      <c r="S844" s="252"/>
      <c r="T844" s="252"/>
      <c r="U844" s="252"/>
      <c r="V844" s="252"/>
      <c r="W844" s="252"/>
      <c r="X844" s="252"/>
      <c r="Y844" s="252"/>
      <c r="Z844" s="252"/>
    </row>
    <row r="845" spans="1:26" ht="20.25" customHeight="1" x14ac:dyDescent="0.25">
      <c r="A845" s="252"/>
      <c r="B845" s="252"/>
      <c r="C845" s="252"/>
      <c r="D845" s="252"/>
      <c r="E845" s="252"/>
      <c r="F845" s="252"/>
      <c r="G845" s="252"/>
      <c r="H845" s="252"/>
      <c r="I845" s="252"/>
      <c r="J845" s="252"/>
      <c r="K845" s="252"/>
      <c r="L845" s="252"/>
      <c r="M845" s="252"/>
      <c r="N845" s="252"/>
      <c r="O845" s="252"/>
      <c r="P845" s="252"/>
      <c r="Q845" s="252"/>
      <c r="R845" s="252"/>
      <c r="S845" s="252"/>
      <c r="T845" s="252"/>
      <c r="U845" s="252"/>
      <c r="V845" s="252"/>
      <c r="W845" s="252"/>
      <c r="X845" s="252"/>
      <c r="Y845" s="252"/>
      <c r="Z845" s="252"/>
    </row>
    <row r="846" spans="1:26" ht="20.25" customHeight="1" x14ac:dyDescent="0.25">
      <c r="A846" s="252"/>
      <c r="B846" s="252"/>
      <c r="C846" s="252"/>
      <c r="D846" s="252"/>
      <c r="E846" s="252"/>
      <c r="F846" s="252"/>
      <c r="G846" s="252"/>
      <c r="H846" s="252"/>
      <c r="I846" s="252"/>
      <c r="J846" s="252"/>
      <c r="K846" s="252"/>
      <c r="L846" s="252"/>
      <c r="M846" s="252"/>
      <c r="N846" s="252"/>
      <c r="O846" s="252"/>
      <c r="P846" s="252"/>
      <c r="Q846" s="252"/>
      <c r="R846" s="252"/>
      <c r="S846" s="252"/>
      <c r="T846" s="252"/>
      <c r="U846" s="252"/>
      <c r="V846" s="252"/>
      <c r="W846" s="252"/>
      <c r="X846" s="252"/>
      <c r="Y846" s="252"/>
      <c r="Z846" s="252"/>
    </row>
    <row r="847" spans="1:26" ht="20.25" customHeight="1" x14ac:dyDescent="0.25">
      <c r="A847" s="252"/>
      <c r="B847" s="252"/>
      <c r="C847" s="252"/>
      <c r="D847" s="252"/>
      <c r="E847" s="252"/>
      <c r="F847" s="252"/>
      <c r="G847" s="252"/>
      <c r="H847" s="252"/>
      <c r="I847" s="252"/>
      <c r="J847" s="252"/>
      <c r="K847" s="252"/>
      <c r="L847" s="252"/>
      <c r="M847" s="252"/>
      <c r="N847" s="252"/>
      <c r="O847" s="252"/>
      <c r="P847" s="252"/>
      <c r="Q847" s="252"/>
      <c r="R847" s="252"/>
      <c r="S847" s="252"/>
      <c r="T847" s="252"/>
      <c r="U847" s="252"/>
      <c r="V847" s="252"/>
      <c r="W847" s="252"/>
      <c r="X847" s="252"/>
      <c r="Y847" s="252"/>
      <c r="Z847" s="252"/>
    </row>
    <row r="848" spans="1:26" ht="20.25" customHeight="1" x14ac:dyDescent="0.25">
      <c r="A848" s="252"/>
      <c r="B848" s="252"/>
      <c r="C848" s="252"/>
      <c r="D848" s="252"/>
      <c r="E848" s="252"/>
      <c r="F848" s="252"/>
      <c r="G848" s="252"/>
      <c r="H848" s="252"/>
      <c r="I848" s="252"/>
      <c r="J848" s="252"/>
      <c r="K848" s="252"/>
      <c r="L848" s="252"/>
      <c r="M848" s="252"/>
      <c r="N848" s="252"/>
      <c r="O848" s="252"/>
      <c r="P848" s="252"/>
      <c r="Q848" s="252"/>
      <c r="R848" s="252"/>
      <c r="S848" s="252"/>
      <c r="T848" s="252"/>
      <c r="U848" s="252"/>
      <c r="V848" s="252"/>
      <c r="W848" s="252"/>
      <c r="X848" s="252"/>
      <c r="Y848" s="252"/>
      <c r="Z848" s="252"/>
    </row>
    <row r="849" spans="1:26" ht="20.25" customHeight="1" x14ac:dyDescent="0.25">
      <c r="A849" s="252"/>
      <c r="B849" s="252"/>
      <c r="C849" s="252"/>
      <c r="D849" s="252"/>
      <c r="E849" s="252"/>
      <c r="F849" s="252"/>
      <c r="G849" s="252"/>
      <c r="H849" s="252"/>
      <c r="I849" s="252"/>
      <c r="J849" s="252"/>
      <c r="K849" s="252"/>
      <c r="L849" s="252"/>
      <c r="M849" s="252"/>
      <c r="N849" s="252"/>
      <c r="O849" s="252"/>
      <c r="P849" s="252"/>
      <c r="Q849" s="252"/>
      <c r="R849" s="252"/>
      <c r="S849" s="252"/>
      <c r="T849" s="252"/>
      <c r="U849" s="252"/>
      <c r="V849" s="252"/>
      <c r="W849" s="252"/>
      <c r="X849" s="252"/>
      <c r="Y849" s="252"/>
      <c r="Z849" s="252"/>
    </row>
    <row r="850" spans="1:26" ht="20.25" customHeight="1" x14ac:dyDescent="0.25">
      <c r="A850" s="252"/>
      <c r="B850" s="252"/>
      <c r="C850" s="252"/>
      <c r="D850" s="252"/>
      <c r="E850" s="252"/>
      <c r="F850" s="252"/>
      <c r="G850" s="252"/>
      <c r="H850" s="252"/>
      <c r="I850" s="252"/>
      <c r="J850" s="252"/>
      <c r="K850" s="252"/>
      <c r="L850" s="252"/>
      <c r="M850" s="252"/>
      <c r="N850" s="252"/>
      <c r="O850" s="252"/>
      <c r="P850" s="252"/>
      <c r="Q850" s="252"/>
      <c r="R850" s="252"/>
      <c r="S850" s="252"/>
      <c r="T850" s="252"/>
      <c r="U850" s="252"/>
      <c r="V850" s="252"/>
      <c r="W850" s="252"/>
      <c r="X850" s="252"/>
      <c r="Y850" s="252"/>
      <c r="Z850" s="252"/>
    </row>
    <row r="851" spans="1:26" ht="20.25" customHeight="1" x14ac:dyDescent="0.25">
      <c r="A851" s="252"/>
      <c r="B851" s="252"/>
      <c r="C851" s="252"/>
      <c r="D851" s="252"/>
      <c r="E851" s="252"/>
      <c r="F851" s="252"/>
      <c r="G851" s="252"/>
      <c r="H851" s="252"/>
      <c r="I851" s="252"/>
      <c r="J851" s="252"/>
      <c r="K851" s="252"/>
      <c r="L851" s="252"/>
      <c r="M851" s="252"/>
      <c r="N851" s="252"/>
      <c r="O851" s="252"/>
      <c r="P851" s="252"/>
      <c r="Q851" s="252"/>
      <c r="R851" s="252"/>
      <c r="S851" s="252"/>
      <c r="T851" s="252"/>
      <c r="U851" s="252"/>
      <c r="V851" s="252"/>
      <c r="W851" s="252"/>
      <c r="X851" s="252"/>
      <c r="Y851" s="252"/>
      <c r="Z851" s="252"/>
    </row>
    <row r="852" spans="1:26" ht="20.25" customHeight="1" x14ac:dyDescent="0.25">
      <c r="A852" s="252"/>
      <c r="B852" s="252"/>
      <c r="C852" s="252"/>
      <c r="D852" s="252"/>
      <c r="E852" s="252"/>
      <c r="F852" s="252"/>
      <c r="G852" s="252"/>
      <c r="H852" s="252"/>
      <c r="I852" s="252"/>
      <c r="J852" s="252"/>
      <c r="K852" s="252"/>
      <c r="L852" s="252"/>
      <c r="M852" s="252"/>
      <c r="N852" s="252"/>
      <c r="O852" s="252"/>
      <c r="P852" s="252"/>
      <c r="Q852" s="252"/>
      <c r="R852" s="252"/>
      <c r="S852" s="252"/>
      <c r="T852" s="252"/>
      <c r="U852" s="252"/>
      <c r="V852" s="252"/>
      <c r="W852" s="252"/>
      <c r="X852" s="252"/>
      <c r="Y852" s="252"/>
      <c r="Z852" s="252"/>
    </row>
    <row r="853" spans="1:26" ht="20.25" customHeight="1" x14ac:dyDescent="0.25">
      <c r="A853" s="252"/>
      <c r="B853" s="252"/>
      <c r="C853" s="252"/>
      <c r="D853" s="252"/>
      <c r="E853" s="252"/>
      <c r="F853" s="252"/>
      <c r="G853" s="252"/>
      <c r="H853" s="252"/>
      <c r="I853" s="252"/>
      <c r="J853" s="252"/>
      <c r="K853" s="252"/>
      <c r="L853" s="252"/>
      <c r="M853" s="252"/>
      <c r="N853" s="252"/>
      <c r="O853" s="252"/>
      <c r="P853" s="252"/>
      <c r="Q853" s="252"/>
      <c r="R853" s="252"/>
      <c r="S853" s="252"/>
      <c r="T853" s="252"/>
      <c r="U853" s="252"/>
      <c r="V853" s="252"/>
      <c r="W853" s="252"/>
      <c r="X853" s="252"/>
      <c r="Y853" s="252"/>
      <c r="Z853" s="252"/>
    </row>
    <row r="854" spans="1:26" ht="20.25" customHeight="1" x14ac:dyDescent="0.25">
      <c r="A854" s="252"/>
      <c r="B854" s="252"/>
      <c r="C854" s="252"/>
      <c r="D854" s="252"/>
      <c r="E854" s="252"/>
      <c r="F854" s="252"/>
      <c r="G854" s="252"/>
      <c r="H854" s="252"/>
      <c r="I854" s="252"/>
      <c r="J854" s="252"/>
      <c r="K854" s="252"/>
      <c r="L854" s="252"/>
      <c r="M854" s="252"/>
      <c r="N854" s="252"/>
      <c r="O854" s="252"/>
      <c r="P854" s="252"/>
      <c r="Q854" s="252"/>
      <c r="R854" s="252"/>
      <c r="S854" s="252"/>
      <c r="T854" s="252"/>
      <c r="U854" s="252"/>
      <c r="V854" s="252"/>
      <c r="W854" s="252"/>
      <c r="X854" s="252"/>
      <c r="Y854" s="252"/>
      <c r="Z854" s="252"/>
    </row>
    <row r="855" spans="1:26" ht="20.25" customHeight="1" x14ac:dyDescent="0.25">
      <c r="A855" s="252"/>
      <c r="B855" s="252"/>
      <c r="C855" s="252"/>
      <c r="D855" s="252"/>
      <c r="E855" s="252"/>
      <c r="F855" s="252"/>
      <c r="G855" s="252"/>
      <c r="H855" s="252"/>
      <c r="I855" s="252"/>
      <c r="J855" s="252"/>
      <c r="K855" s="252"/>
      <c r="L855" s="252"/>
      <c r="M855" s="252"/>
      <c r="N855" s="252"/>
      <c r="O855" s="252"/>
      <c r="P855" s="252"/>
      <c r="Q855" s="252"/>
      <c r="R855" s="252"/>
      <c r="S855" s="252"/>
      <c r="T855" s="252"/>
      <c r="U855" s="252"/>
      <c r="V855" s="252"/>
      <c r="W855" s="252"/>
      <c r="X855" s="252"/>
      <c r="Y855" s="252"/>
      <c r="Z855" s="252"/>
    </row>
    <row r="856" spans="1:26" ht="20.25" customHeight="1" x14ac:dyDescent="0.25">
      <c r="A856" s="252"/>
      <c r="B856" s="252"/>
      <c r="C856" s="252"/>
      <c r="D856" s="252"/>
      <c r="E856" s="252"/>
      <c r="F856" s="252"/>
      <c r="G856" s="252"/>
      <c r="H856" s="252"/>
      <c r="I856" s="252"/>
      <c r="J856" s="252"/>
      <c r="K856" s="252"/>
      <c r="L856" s="252"/>
      <c r="M856" s="252"/>
      <c r="N856" s="252"/>
      <c r="O856" s="252"/>
      <c r="P856" s="252"/>
      <c r="Q856" s="252"/>
      <c r="R856" s="252"/>
      <c r="S856" s="252"/>
      <c r="T856" s="252"/>
      <c r="U856" s="252"/>
      <c r="V856" s="252"/>
      <c r="W856" s="252"/>
      <c r="X856" s="252"/>
      <c r="Y856" s="252"/>
      <c r="Z856" s="252"/>
    </row>
    <row r="857" spans="1:26" ht="20.25" customHeight="1" x14ac:dyDescent="0.25">
      <c r="A857" s="252"/>
      <c r="B857" s="252"/>
      <c r="C857" s="252"/>
      <c r="D857" s="252"/>
      <c r="E857" s="252"/>
      <c r="F857" s="252"/>
      <c r="G857" s="252"/>
      <c r="H857" s="252"/>
      <c r="I857" s="252"/>
      <c r="J857" s="252"/>
      <c r="K857" s="252"/>
      <c r="L857" s="252"/>
      <c r="M857" s="252"/>
      <c r="N857" s="252"/>
      <c r="O857" s="252"/>
      <c r="P857" s="252"/>
      <c r="Q857" s="252"/>
      <c r="R857" s="252"/>
      <c r="S857" s="252"/>
      <c r="T857" s="252"/>
      <c r="U857" s="252"/>
      <c r="V857" s="252"/>
      <c r="W857" s="252"/>
      <c r="X857" s="252"/>
      <c r="Y857" s="252"/>
      <c r="Z857" s="252"/>
    </row>
    <row r="858" spans="1:26" ht="20.25" customHeight="1" x14ac:dyDescent="0.25">
      <c r="A858" s="252"/>
      <c r="B858" s="252"/>
      <c r="C858" s="252"/>
      <c r="D858" s="252"/>
      <c r="E858" s="252"/>
      <c r="F858" s="252"/>
      <c r="G858" s="252"/>
      <c r="H858" s="252"/>
      <c r="I858" s="252"/>
      <c r="J858" s="252"/>
      <c r="K858" s="252"/>
      <c r="L858" s="252"/>
      <c r="M858" s="252"/>
      <c r="N858" s="252"/>
      <c r="O858" s="252"/>
      <c r="P858" s="252"/>
      <c r="Q858" s="252"/>
      <c r="R858" s="252"/>
      <c r="S858" s="252"/>
      <c r="T858" s="252"/>
      <c r="U858" s="252"/>
      <c r="V858" s="252"/>
      <c r="W858" s="252"/>
      <c r="X858" s="252"/>
      <c r="Y858" s="252"/>
      <c r="Z858" s="252"/>
    </row>
    <row r="859" spans="1:26" ht="20.25" customHeight="1" x14ac:dyDescent="0.25">
      <c r="A859" s="252"/>
      <c r="B859" s="252"/>
      <c r="C859" s="252"/>
      <c r="D859" s="252"/>
      <c r="E859" s="252"/>
      <c r="F859" s="252"/>
      <c r="G859" s="252"/>
      <c r="H859" s="252"/>
      <c r="I859" s="252"/>
      <c r="J859" s="252"/>
      <c r="K859" s="252"/>
      <c r="L859" s="252"/>
      <c r="M859" s="252"/>
      <c r="N859" s="252"/>
      <c r="O859" s="252"/>
      <c r="P859" s="252"/>
      <c r="Q859" s="252"/>
      <c r="R859" s="252"/>
      <c r="S859" s="252"/>
      <c r="T859" s="252"/>
      <c r="U859" s="252"/>
      <c r="V859" s="252"/>
      <c r="W859" s="252"/>
      <c r="X859" s="252"/>
      <c r="Y859" s="252"/>
      <c r="Z859" s="252"/>
    </row>
    <row r="860" spans="1:26" ht="20.25" customHeight="1" x14ac:dyDescent="0.25">
      <c r="A860" s="252"/>
      <c r="B860" s="252"/>
      <c r="C860" s="252"/>
      <c r="D860" s="252"/>
      <c r="E860" s="252"/>
      <c r="F860" s="252"/>
      <c r="G860" s="252"/>
      <c r="H860" s="252"/>
      <c r="I860" s="252"/>
      <c r="J860" s="252"/>
      <c r="K860" s="252"/>
      <c r="L860" s="252"/>
      <c r="M860" s="252"/>
      <c r="N860" s="252"/>
      <c r="O860" s="252"/>
      <c r="P860" s="252"/>
      <c r="Q860" s="252"/>
      <c r="R860" s="252"/>
      <c r="S860" s="252"/>
      <c r="T860" s="252"/>
      <c r="U860" s="252"/>
      <c r="V860" s="252"/>
      <c r="W860" s="252"/>
      <c r="X860" s="252"/>
      <c r="Y860" s="252"/>
      <c r="Z860" s="252"/>
    </row>
    <row r="861" spans="1:26" ht="20.25" customHeight="1" x14ac:dyDescent="0.25">
      <c r="A861" s="252"/>
      <c r="B861" s="252"/>
      <c r="C861" s="252"/>
      <c r="D861" s="252"/>
      <c r="E861" s="252"/>
      <c r="F861" s="252"/>
      <c r="G861" s="252"/>
      <c r="H861" s="252"/>
      <c r="I861" s="252"/>
      <c r="J861" s="252"/>
      <c r="K861" s="252"/>
      <c r="L861" s="252"/>
      <c r="M861" s="252"/>
      <c r="N861" s="252"/>
      <c r="O861" s="252"/>
      <c r="P861" s="252"/>
      <c r="Q861" s="252"/>
      <c r="R861" s="252"/>
      <c r="S861" s="252"/>
      <c r="T861" s="252"/>
      <c r="U861" s="252"/>
      <c r="V861" s="252"/>
      <c r="W861" s="252"/>
      <c r="X861" s="252"/>
      <c r="Y861" s="252"/>
      <c r="Z861" s="252"/>
    </row>
    <row r="862" spans="1:26" ht="20.25" customHeight="1" x14ac:dyDescent="0.25">
      <c r="A862" s="252"/>
      <c r="B862" s="252"/>
      <c r="C862" s="252"/>
      <c r="D862" s="252"/>
      <c r="E862" s="252"/>
      <c r="F862" s="252"/>
      <c r="G862" s="252"/>
      <c r="H862" s="252"/>
      <c r="I862" s="252"/>
      <c r="J862" s="252"/>
      <c r="K862" s="252"/>
      <c r="L862" s="252"/>
      <c r="M862" s="252"/>
      <c r="N862" s="252"/>
      <c r="O862" s="252"/>
      <c r="P862" s="252"/>
      <c r="Q862" s="252"/>
      <c r="R862" s="252"/>
      <c r="S862" s="252"/>
      <c r="T862" s="252"/>
      <c r="U862" s="252"/>
      <c r="V862" s="252"/>
      <c r="W862" s="252"/>
      <c r="X862" s="252"/>
      <c r="Y862" s="252"/>
      <c r="Z862" s="252"/>
    </row>
    <row r="863" spans="1:26" ht="20.25" customHeight="1" x14ac:dyDescent="0.25">
      <c r="A863" s="252"/>
      <c r="B863" s="252"/>
      <c r="C863" s="252"/>
      <c r="D863" s="252"/>
      <c r="E863" s="252"/>
      <c r="F863" s="252"/>
      <c r="G863" s="252"/>
      <c r="H863" s="252"/>
      <c r="I863" s="252"/>
      <c r="J863" s="252"/>
      <c r="K863" s="252"/>
      <c r="L863" s="252"/>
      <c r="M863" s="252"/>
      <c r="N863" s="252"/>
      <c r="O863" s="252"/>
      <c r="P863" s="252"/>
      <c r="Q863" s="252"/>
      <c r="R863" s="252"/>
      <c r="S863" s="252"/>
      <c r="T863" s="252"/>
      <c r="U863" s="252"/>
      <c r="V863" s="252"/>
      <c r="W863" s="252"/>
      <c r="X863" s="252"/>
      <c r="Y863" s="252"/>
      <c r="Z863" s="252"/>
    </row>
    <row r="864" spans="1:26" ht="20.25" customHeight="1" x14ac:dyDescent="0.25">
      <c r="A864" s="252"/>
      <c r="B864" s="252"/>
      <c r="C864" s="252"/>
      <c r="D864" s="252"/>
      <c r="E864" s="252"/>
      <c r="F864" s="252"/>
      <c r="G864" s="252"/>
      <c r="H864" s="252"/>
      <c r="I864" s="252"/>
      <c r="J864" s="252"/>
      <c r="K864" s="252"/>
      <c r="L864" s="252"/>
      <c r="M864" s="252"/>
      <c r="N864" s="252"/>
      <c r="O864" s="252"/>
      <c r="P864" s="252"/>
      <c r="Q864" s="252"/>
      <c r="R864" s="252"/>
      <c r="S864" s="252"/>
      <c r="T864" s="252"/>
      <c r="U864" s="252"/>
      <c r="V864" s="252"/>
      <c r="W864" s="252"/>
      <c r="X864" s="252"/>
      <c r="Y864" s="252"/>
      <c r="Z864" s="252"/>
    </row>
    <row r="865" spans="1:26" ht="20.25" customHeight="1" x14ac:dyDescent="0.25">
      <c r="A865" s="252"/>
      <c r="B865" s="252"/>
      <c r="C865" s="252"/>
      <c r="D865" s="252"/>
      <c r="E865" s="252"/>
      <c r="F865" s="252"/>
      <c r="G865" s="252"/>
      <c r="H865" s="252"/>
      <c r="I865" s="252"/>
      <c r="J865" s="252"/>
      <c r="K865" s="252"/>
      <c r="L865" s="252"/>
      <c r="M865" s="252"/>
      <c r="N865" s="252"/>
      <c r="O865" s="252"/>
      <c r="P865" s="252"/>
      <c r="Q865" s="252"/>
      <c r="R865" s="252"/>
      <c r="S865" s="252"/>
      <c r="T865" s="252"/>
      <c r="U865" s="252"/>
      <c r="V865" s="252"/>
      <c r="W865" s="252"/>
      <c r="X865" s="252"/>
      <c r="Y865" s="252"/>
      <c r="Z865" s="252"/>
    </row>
    <row r="866" spans="1:26" ht="20.25" customHeight="1" x14ac:dyDescent="0.25">
      <c r="A866" s="252"/>
      <c r="B866" s="252"/>
      <c r="C866" s="252"/>
      <c r="D866" s="252"/>
      <c r="E866" s="252"/>
      <c r="F866" s="252"/>
      <c r="G866" s="252"/>
      <c r="H866" s="252"/>
      <c r="I866" s="252"/>
      <c r="J866" s="252"/>
      <c r="K866" s="252"/>
      <c r="L866" s="252"/>
      <c r="M866" s="252"/>
      <c r="N866" s="252"/>
      <c r="O866" s="252"/>
      <c r="P866" s="252"/>
      <c r="Q866" s="252"/>
      <c r="R866" s="252"/>
      <c r="S866" s="252"/>
      <c r="T866" s="252"/>
      <c r="U866" s="252"/>
      <c r="V866" s="252"/>
      <c r="W866" s="252"/>
      <c r="X866" s="252"/>
      <c r="Y866" s="252"/>
      <c r="Z866" s="252"/>
    </row>
    <row r="867" spans="1:26" ht="20.25" customHeight="1" x14ac:dyDescent="0.25">
      <c r="A867" s="252"/>
      <c r="B867" s="252"/>
      <c r="C867" s="252"/>
      <c r="D867" s="252"/>
      <c r="E867" s="252"/>
      <c r="F867" s="252"/>
      <c r="G867" s="252"/>
      <c r="H867" s="252"/>
      <c r="I867" s="252"/>
      <c r="J867" s="252"/>
      <c r="K867" s="252"/>
      <c r="L867" s="252"/>
      <c r="M867" s="252"/>
      <c r="N867" s="252"/>
      <c r="O867" s="252"/>
      <c r="P867" s="252"/>
      <c r="Q867" s="252"/>
      <c r="R867" s="252"/>
      <c r="S867" s="252"/>
      <c r="T867" s="252"/>
      <c r="U867" s="252"/>
      <c r="V867" s="252"/>
      <c r="W867" s="252"/>
      <c r="X867" s="252"/>
      <c r="Y867" s="252"/>
      <c r="Z867" s="252"/>
    </row>
    <row r="868" spans="1:26" ht="20.25" customHeight="1" x14ac:dyDescent="0.25">
      <c r="A868" s="252"/>
      <c r="B868" s="252"/>
      <c r="C868" s="252"/>
      <c r="D868" s="252"/>
      <c r="E868" s="252"/>
      <c r="F868" s="252"/>
      <c r="G868" s="252"/>
      <c r="H868" s="252"/>
      <c r="I868" s="252"/>
      <c r="J868" s="252"/>
      <c r="K868" s="252"/>
      <c r="L868" s="252"/>
      <c r="M868" s="252"/>
      <c r="N868" s="252"/>
      <c r="O868" s="252"/>
      <c r="P868" s="252"/>
      <c r="Q868" s="252"/>
      <c r="R868" s="252"/>
      <c r="S868" s="252"/>
      <c r="T868" s="252"/>
      <c r="U868" s="252"/>
      <c r="V868" s="252"/>
      <c r="W868" s="252"/>
      <c r="X868" s="252"/>
      <c r="Y868" s="252"/>
      <c r="Z868" s="252"/>
    </row>
    <row r="869" spans="1:26" ht="20.25" customHeight="1" x14ac:dyDescent="0.25">
      <c r="A869" s="252"/>
      <c r="B869" s="252"/>
      <c r="C869" s="252"/>
      <c r="D869" s="252"/>
      <c r="E869" s="252"/>
      <c r="F869" s="252"/>
      <c r="G869" s="252"/>
      <c r="H869" s="252"/>
      <c r="I869" s="252"/>
      <c r="J869" s="252"/>
      <c r="K869" s="252"/>
      <c r="L869" s="252"/>
      <c r="M869" s="252"/>
      <c r="N869" s="252"/>
      <c r="O869" s="252"/>
      <c r="P869" s="252"/>
      <c r="Q869" s="252"/>
      <c r="R869" s="252"/>
      <c r="S869" s="252"/>
      <c r="T869" s="252"/>
      <c r="U869" s="252"/>
      <c r="V869" s="252"/>
      <c r="W869" s="252"/>
      <c r="X869" s="252"/>
      <c r="Y869" s="252"/>
      <c r="Z869" s="252"/>
    </row>
    <row r="870" spans="1:26" ht="20.25" customHeight="1" x14ac:dyDescent="0.25">
      <c r="A870" s="252"/>
      <c r="B870" s="252"/>
      <c r="C870" s="252"/>
      <c r="D870" s="252"/>
      <c r="E870" s="252"/>
      <c r="F870" s="252"/>
      <c r="G870" s="252"/>
      <c r="H870" s="252"/>
      <c r="I870" s="252"/>
      <c r="J870" s="252"/>
      <c r="K870" s="252"/>
      <c r="L870" s="252"/>
      <c r="M870" s="252"/>
      <c r="N870" s="252"/>
      <c r="O870" s="252"/>
      <c r="P870" s="252"/>
      <c r="Q870" s="252"/>
      <c r="R870" s="252"/>
      <c r="S870" s="252"/>
      <c r="T870" s="252"/>
      <c r="U870" s="252"/>
      <c r="V870" s="252"/>
      <c r="W870" s="252"/>
      <c r="X870" s="252"/>
      <c r="Y870" s="252"/>
      <c r="Z870" s="252"/>
    </row>
    <row r="871" spans="1:26" ht="20.25" customHeight="1" x14ac:dyDescent="0.25">
      <c r="A871" s="252"/>
      <c r="B871" s="252"/>
      <c r="C871" s="252"/>
      <c r="D871" s="252"/>
      <c r="E871" s="252"/>
      <c r="F871" s="252"/>
      <c r="G871" s="252"/>
      <c r="H871" s="252"/>
      <c r="I871" s="252"/>
      <c r="J871" s="252"/>
      <c r="K871" s="252"/>
      <c r="L871" s="252"/>
      <c r="M871" s="252"/>
      <c r="N871" s="252"/>
      <c r="O871" s="252"/>
      <c r="P871" s="252"/>
      <c r="Q871" s="252"/>
      <c r="R871" s="252"/>
      <c r="S871" s="252"/>
      <c r="T871" s="252"/>
      <c r="U871" s="252"/>
      <c r="V871" s="252"/>
      <c r="W871" s="252"/>
      <c r="X871" s="252"/>
      <c r="Y871" s="252"/>
      <c r="Z871" s="252"/>
    </row>
    <row r="872" spans="1:26" ht="20.25" customHeight="1" x14ac:dyDescent="0.25">
      <c r="A872" s="252"/>
      <c r="B872" s="252"/>
      <c r="C872" s="252"/>
      <c r="D872" s="252"/>
      <c r="E872" s="252"/>
      <c r="F872" s="252"/>
      <c r="G872" s="252"/>
      <c r="H872" s="252"/>
      <c r="I872" s="252"/>
      <c r="J872" s="252"/>
      <c r="K872" s="252"/>
      <c r="L872" s="252"/>
      <c r="M872" s="252"/>
      <c r="N872" s="252"/>
      <c r="O872" s="252"/>
      <c r="P872" s="252"/>
      <c r="Q872" s="252"/>
      <c r="R872" s="252"/>
      <c r="S872" s="252"/>
      <c r="T872" s="252"/>
      <c r="U872" s="252"/>
      <c r="V872" s="252"/>
      <c r="W872" s="252"/>
      <c r="X872" s="252"/>
      <c r="Y872" s="252"/>
      <c r="Z872" s="252"/>
    </row>
    <row r="873" spans="1:26" ht="20.25" customHeight="1" x14ac:dyDescent="0.25">
      <c r="A873" s="252"/>
      <c r="B873" s="252"/>
      <c r="C873" s="252"/>
      <c r="D873" s="252"/>
      <c r="E873" s="252"/>
      <c r="F873" s="252"/>
      <c r="G873" s="252"/>
      <c r="H873" s="252"/>
      <c r="I873" s="252"/>
      <c r="J873" s="252"/>
      <c r="K873" s="252"/>
      <c r="L873" s="252"/>
      <c r="M873" s="252"/>
      <c r="N873" s="252"/>
      <c r="O873" s="252"/>
      <c r="P873" s="252"/>
      <c r="Q873" s="252"/>
      <c r="R873" s="252"/>
      <c r="S873" s="252"/>
      <c r="T873" s="252"/>
      <c r="U873" s="252"/>
      <c r="V873" s="252"/>
      <c r="W873" s="252"/>
      <c r="X873" s="252"/>
      <c r="Y873" s="252"/>
      <c r="Z873" s="252"/>
    </row>
    <row r="874" spans="1:26" ht="20.25" customHeight="1" x14ac:dyDescent="0.25">
      <c r="A874" s="252"/>
      <c r="B874" s="252"/>
      <c r="C874" s="252"/>
      <c r="D874" s="252"/>
      <c r="E874" s="252"/>
      <c r="F874" s="252"/>
      <c r="G874" s="252"/>
      <c r="H874" s="252"/>
      <c r="I874" s="252"/>
      <c r="J874" s="252"/>
      <c r="K874" s="252"/>
      <c r="L874" s="252"/>
      <c r="M874" s="252"/>
      <c r="N874" s="252"/>
      <c r="O874" s="252"/>
      <c r="P874" s="252"/>
      <c r="Q874" s="252"/>
      <c r="R874" s="252"/>
      <c r="S874" s="252"/>
      <c r="T874" s="252"/>
      <c r="U874" s="252"/>
      <c r="V874" s="252"/>
      <c r="W874" s="252"/>
      <c r="X874" s="252"/>
      <c r="Y874" s="252"/>
      <c r="Z874" s="252"/>
    </row>
    <row r="875" spans="1:26" ht="20.25" customHeight="1" x14ac:dyDescent="0.25">
      <c r="A875" s="252"/>
      <c r="B875" s="252"/>
      <c r="C875" s="252"/>
      <c r="D875" s="252"/>
      <c r="E875" s="252"/>
      <c r="F875" s="252"/>
      <c r="G875" s="252"/>
      <c r="H875" s="252"/>
      <c r="I875" s="252"/>
      <c r="J875" s="252"/>
      <c r="K875" s="252"/>
      <c r="L875" s="252"/>
      <c r="M875" s="252"/>
      <c r="N875" s="252"/>
      <c r="O875" s="252"/>
      <c r="P875" s="252"/>
      <c r="Q875" s="252"/>
      <c r="R875" s="252"/>
      <c r="S875" s="252"/>
      <c r="T875" s="252"/>
      <c r="U875" s="252"/>
      <c r="V875" s="252"/>
      <c r="W875" s="252"/>
      <c r="X875" s="252"/>
      <c r="Y875" s="252"/>
      <c r="Z875" s="252"/>
    </row>
    <row r="876" spans="1:26" ht="20.25" customHeight="1" x14ac:dyDescent="0.25">
      <c r="A876" s="252"/>
      <c r="B876" s="252"/>
      <c r="C876" s="252"/>
      <c r="D876" s="252"/>
      <c r="E876" s="252"/>
      <c r="F876" s="252"/>
      <c r="G876" s="252"/>
      <c r="H876" s="252"/>
      <c r="I876" s="252"/>
      <c r="J876" s="252"/>
      <c r="K876" s="252"/>
      <c r="L876" s="252"/>
      <c r="M876" s="252"/>
      <c r="N876" s="252"/>
      <c r="O876" s="252"/>
      <c r="P876" s="252"/>
      <c r="Q876" s="252"/>
      <c r="R876" s="252"/>
      <c r="S876" s="252"/>
      <c r="T876" s="252"/>
      <c r="U876" s="252"/>
      <c r="V876" s="252"/>
      <c r="W876" s="252"/>
      <c r="X876" s="252"/>
      <c r="Y876" s="252"/>
      <c r="Z876" s="252"/>
    </row>
    <row r="877" spans="1:26" ht="20.25" customHeight="1" x14ac:dyDescent="0.25">
      <c r="A877" s="252"/>
      <c r="B877" s="252"/>
      <c r="C877" s="252"/>
      <c r="D877" s="252"/>
      <c r="E877" s="252"/>
      <c r="F877" s="252"/>
      <c r="G877" s="252"/>
      <c r="H877" s="252"/>
      <c r="I877" s="252"/>
      <c r="J877" s="252"/>
      <c r="K877" s="252"/>
      <c r="L877" s="252"/>
      <c r="M877" s="252"/>
      <c r="N877" s="252"/>
      <c r="O877" s="252"/>
      <c r="P877" s="252"/>
      <c r="Q877" s="252"/>
      <c r="R877" s="252"/>
      <c r="S877" s="252"/>
      <c r="T877" s="252"/>
      <c r="U877" s="252"/>
      <c r="V877" s="252"/>
      <c r="W877" s="252"/>
      <c r="X877" s="252"/>
      <c r="Y877" s="252"/>
      <c r="Z877" s="252"/>
    </row>
    <row r="878" spans="1:26" ht="20.25" customHeight="1" x14ac:dyDescent="0.25">
      <c r="A878" s="252"/>
      <c r="B878" s="252"/>
      <c r="C878" s="252"/>
      <c r="D878" s="252"/>
      <c r="E878" s="252"/>
      <c r="F878" s="252"/>
      <c r="G878" s="252"/>
      <c r="H878" s="252"/>
      <c r="I878" s="252"/>
      <c r="J878" s="252"/>
      <c r="K878" s="252"/>
      <c r="L878" s="252"/>
      <c r="M878" s="252"/>
      <c r="N878" s="252"/>
      <c r="O878" s="252"/>
      <c r="P878" s="252"/>
      <c r="Q878" s="252"/>
      <c r="R878" s="252"/>
      <c r="S878" s="252"/>
      <c r="T878" s="252"/>
      <c r="U878" s="252"/>
      <c r="V878" s="252"/>
      <c r="W878" s="252"/>
      <c r="X878" s="252"/>
      <c r="Y878" s="252"/>
      <c r="Z878" s="252"/>
    </row>
    <row r="879" spans="1:26" ht="20.25" customHeight="1" x14ac:dyDescent="0.25">
      <c r="A879" s="252"/>
      <c r="B879" s="252"/>
      <c r="C879" s="252"/>
      <c r="D879" s="252"/>
      <c r="E879" s="252"/>
      <c r="F879" s="252"/>
      <c r="G879" s="252"/>
      <c r="H879" s="252"/>
      <c r="I879" s="252"/>
      <c r="J879" s="252"/>
      <c r="K879" s="252"/>
      <c r="L879" s="252"/>
      <c r="M879" s="252"/>
      <c r="N879" s="252"/>
      <c r="O879" s="252"/>
      <c r="P879" s="252"/>
      <c r="Q879" s="252"/>
      <c r="R879" s="252"/>
      <c r="S879" s="252"/>
      <c r="T879" s="252"/>
      <c r="U879" s="252"/>
      <c r="V879" s="252"/>
      <c r="W879" s="252"/>
      <c r="X879" s="252"/>
      <c r="Y879" s="252"/>
      <c r="Z879" s="252"/>
    </row>
    <row r="880" spans="1:26" ht="20.25" customHeight="1" x14ac:dyDescent="0.25">
      <c r="A880" s="252"/>
      <c r="B880" s="252"/>
      <c r="C880" s="252"/>
      <c r="D880" s="252"/>
      <c r="E880" s="252"/>
      <c r="F880" s="252"/>
      <c r="G880" s="252"/>
      <c r="H880" s="252"/>
      <c r="I880" s="252"/>
      <c r="J880" s="252"/>
      <c r="K880" s="252"/>
      <c r="L880" s="252"/>
      <c r="M880" s="252"/>
      <c r="N880" s="252"/>
      <c r="O880" s="252"/>
      <c r="P880" s="252"/>
      <c r="Q880" s="252"/>
      <c r="R880" s="252"/>
      <c r="S880" s="252"/>
      <c r="T880" s="252"/>
      <c r="U880" s="252"/>
      <c r="V880" s="252"/>
      <c r="W880" s="252"/>
      <c r="X880" s="252"/>
      <c r="Y880" s="252"/>
      <c r="Z880" s="252"/>
    </row>
    <row r="881" spans="1:26" ht="20.25" customHeight="1" x14ac:dyDescent="0.25">
      <c r="A881" s="252"/>
      <c r="B881" s="252"/>
      <c r="C881" s="252"/>
      <c r="D881" s="252"/>
      <c r="E881" s="252"/>
      <c r="F881" s="252"/>
      <c r="G881" s="252"/>
      <c r="H881" s="252"/>
      <c r="I881" s="252"/>
      <c r="J881" s="252"/>
      <c r="K881" s="252"/>
      <c r="L881" s="252"/>
      <c r="M881" s="252"/>
      <c r="N881" s="252"/>
      <c r="O881" s="252"/>
      <c r="P881" s="252"/>
      <c r="Q881" s="252"/>
      <c r="R881" s="252"/>
      <c r="S881" s="252"/>
      <c r="T881" s="252"/>
      <c r="U881" s="252"/>
      <c r="V881" s="252"/>
      <c r="W881" s="252"/>
      <c r="X881" s="252"/>
      <c r="Y881" s="252"/>
      <c r="Z881" s="252"/>
    </row>
    <row r="882" spans="1:26" ht="20.25" customHeight="1" x14ac:dyDescent="0.25">
      <c r="A882" s="252"/>
      <c r="B882" s="252"/>
      <c r="C882" s="252"/>
      <c r="D882" s="252"/>
      <c r="E882" s="252"/>
      <c r="F882" s="252"/>
      <c r="G882" s="252"/>
      <c r="H882" s="252"/>
      <c r="I882" s="252"/>
      <c r="J882" s="252"/>
      <c r="K882" s="252"/>
      <c r="L882" s="252"/>
      <c r="M882" s="252"/>
      <c r="N882" s="252"/>
      <c r="O882" s="252"/>
      <c r="P882" s="252"/>
      <c r="Q882" s="252"/>
      <c r="R882" s="252"/>
      <c r="S882" s="252"/>
      <c r="T882" s="252"/>
      <c r="U882" s="252"/>
      <c r="V882" s="252"/>
      <c r="W882" s="252"/>
      <c r="X882" s="252"/>
      <c r="Y882" s="252"/>
      <c r="Z882" s="252"/>
    </row>
    <row r="883" spans="1:26" ht="20.25" customHeight="1" x14ac:dyDescent="0.25">
      <c r="A883" s="252"/>
      <c r="B883" s="252"/>
      <c r="C883" s="252"/>
      <c r="D883" s="252"/>
      <c r="E883" s="252"/>
      <c r="F883" s="252"/>
      <c r="G883" s="252"/>
      <c r="H883" s="252"/>
      <c r="I883" s="252"/>
      <c r="J883" s="252"/>
      <c r="K883" s="252"/>
      <c r="L883" s="252"/>
      <c r="M883" s="252"/>
      <c r="N883" s="252"/>
      <c r="O883" s="252"/>
      <c r="P883" s="252"/>
      <c r="Q883" s="252"/>
      <c r="R883" s="252"/>
      <c r="S883" s="252"/>
      <c r="T883" s="252"/>
      <c r="U883" s="252"/>
      <c r="V883" s="252"/>
      <c r="W883" s="252"/>
      <c r="X883" s="252"/>
      <c r="Y883" s="252"/>
      <c r="Z883" s="252"/>
    </row>
    <row r="884" spans="1:26" ht="20.25" customHeight="1" x14ac:dyDescent="0.25">
      <c r="A884" s="252"/>
      <c r="B884" s="252"/>
      <c r="C884" s="252"/>
      <c r="D884" s="252"/>
      <c r="E884" s="252"/>
      <c r="F884" s="252"/>
      <c r="G884" s="252"/>
      <c r="H884" s="252"/>
      <c r="I884" s="252"/>
      <c r="J884" s="252"/>
      <c r="K884" s="252"/>
      <c r="L884" s="252"/>
      <c r="M884" s="252"/>
      <c r="N884" s="252"/>
      <c r="O884" s="252"/>
      <c r="P884" s="252"/>
      <c r="Q884" s="252"/>
      <c r="R884" s="252"/>
      <c r="S884" s="252"/>
      <c r="T884" s="252"/>
      <c r="U884" s="252"/>
      <c r="V884" s="252"/>
      <c r="W884" s="252"/>
      <c r="X884" s="252"/>
      <c r="Y884" s="252"/>
      <c r="Z884" s="252"/>
    </row>
    <row r="885" spans="1:26" ht="20.25" customHeight="1" x14ac:dyDescent="0.25">
      <c r="A885" s="252"/>
      <c r="B885" s="252"/>
      <c r="C885" s="252"/>
      <c r="D885" s="252"/>
      <c r="E885" s="252"/>
      <c r="F885" s="252"/>
      <c r="G885" s="252"/>
      <c r="H885" s="252"/>
      <c r="I885" s="252"/>
      <c r="J885" s="252"/>
      <c r="K885" s="252"/>
      <c r="L885" s="252"/>
      <c r="M885" s="252"/>
      <c r="N885" s="252"/>
      <c r="O885" s="252"/>
      <c r="P885" s="252"/>
      <c r="Q885" s="252"/>
      <c r="R885" s="252"/>
      <c r="S885" s="252"/>
      <c r="T885" s="252"/>
      <c r="U885" s="252"/>
      <c r="V885" s="252"/>
      <c r="W885" s="252"/>
      <c r="X885" s="252"/>
      <c r="Y885" s="252"/>
      <c r="Z885" s="252"/>
    </row>
    <row r="886" spans="1:26" ht="20.25" customHeight="1" x14ac:dyDescent="0.25">
      <c r="A886" s="252"/>
      <c r="B886" s="252"/>
      <c r="C886" s="252"/>
      <c r="D886" s="252"/>
      <c r="E886" s="252"/>
      <c r="F886" s="252"/>
      <c r="G886" s="252"/>
      <c r="H886" s="252"/>
      <c r="I886" s="252"/>
      <c r="J886" s="252"/>
      <c r="K886" s="252"/>
      <c r="L886" s="252"/>
      <c r="M886" s="252"/>
      <c r="N886" s="252"/>
      <c r="O886" s="252"/>
      <c r="P886" s="252"/>
      <c r="Q886" s="252"/>
      <c r="R886" s="252"/>
      <c r="S886" s="252"/>
      <c r="T886" s="252"/>
      <c r="U886" s="252"/>
      <c r="V886" s="252"/>
      <c r="W886" s="252"/>
      <c r="X886" s="252"/>
      <c r="Y886" s="252"/>
      <c r="Z886" s="252"/>
    </row>
    <row r="887" spans="1:26" ht="20.25" customHeight="1" x14ac:dyDescent="0.25">
      <c r="A887" s="252"/>
      <c r="B887" s="252"/>
      <c r="C887" s="252"/>
      <c r="D887" s="252"/>
      <c r="E887" s="252"/>
      <c r="F887" s="252"/>
      <c r="G887" s="252"/>
      <c r="H887" s="252"/>
      <c r="I887" s="252"/>
      <c r="J887" s="252"/>
      <c r="K887" s="252"/>
      <c r="L887" s="252"/>
      <c r="M887" s="252"/>
      <c r="N887" s="252"/>
      <c r="O887" s="252"/>
      <c r="P887" s="252"/>
      <c r="Q887" s="252"/>
      <c r="R887" s="252"/>
      <c r="S887" s="252"/>
      <c r="T887" s="252"/>
      <c r="U887" s="252"/>
      <c r="V887" s="252"/>
      <c r="W887" s="252"/>
      <c r="X887" s="252"/>
      <c r="Y887" s="252"/>
      <c r="Z887" s="252"/>
    </row>
    <row r="888" spans="1:26" ht="20.25" customHeight="1" x14ac:dyDescent="0.25">
      <c r="A888" s="252"/>
      <c r="B888" s="252"/>
      <c r="C888" s="252"/>
      <c r="D888" s="252"/>
      <c r="E888" s="252"/>
      <c r="F888" s="252"/>
      <c r="G888" s="252"/>
      <c r="H888" s="252"/>
      <c r="I888" s="252"/>
      <c r="J888" s="252"/>
      <c r="K888" s="252"/>
      <c r="L888" s="252"/>
      <c r="M888" s="252"/>
      <c r="N888" s="252"/>
      <c r="O888" s="252"/>
      <c r="P888" s="252"/>
      <c r="Q888" s="252"/>
      <c r="R888" s="252"/>
      <c r="S888" s="252"/>
      <c r="T888" s="252"/>
      <c r="U888" s="252"/>
      <c r="V888" s="252"/>
      <c r="W888" s="252"/>
      <c r="X888" s="252"/>
      <c r="Y888" s="252"/>
      <c r="Z888" s="252"/>
    </row>
    <row r="889" spans="1:26" ht="20.25" customHeight="1" x14ac:dyDescent="0.25">
      <c r="A889" s="252"/>
      <c r="B889" s="252"/>
      <c r="C889" s="252"/>
      <c r="D889" s="252"/>
      <c r="E889" s="252"/>
      <c r="F889" s="252"/>
      <c r="G889" s="252"/>
      <c r="H889" s="252"/>
      <c r="I889" s="252"/>
      <c r="J889" s="252"/>
      <c r="K889" s="252"/>
      <c r="L889" s="252"/>
      <c r="M889" s="252"/>
      <c r="N889" s="252"/>
      <c r="O889" s="252"/>
      <c r="P889" s="252"/>
      <c r="Q889" s="252"/>
      <c r="R889" s="252"/>
      <c r="S889" s="252"/>
      <c r="T889" s="252"/>
      <c r="U889" s="252"/>
      <c r="V889" s="252"/>
      <c r="W889" s="252"/>
      <c r="X889" s="252"/>
      <c r="Y889" s="252"/>
      <c r="Z889" s="252"/>
    </row>
    <row r="890" spans="1:26" ht="20.25" customHeight="1" x14ac:dyDescent="0.25">
      <c r="A890" s="252"/>
      <c r="B890" s="252"/>
      <c r="C890" s="252"/>
      <c r="D890" s="252"/>
      <c r="E890" s="252"/>
      <c r="F890" s="252"/>
      <c r="G890" s="252"/>
      <c r="H890" s="252"/>
      <c r="I890" s="252"/>
      <c r="J890" s="252"/>
      <c r="K890" s="252"/>
      <c r="L890" s="252"/>
      <c r="M890" s="252"/>
      <c r="N890" s="252"/>
      <c r="O890" s="252"/>
      <c r="P890" s="252"/>
      <c r="Q890" s="252"/>
      <c r="R890" s="252"/>
      <c r="S890" s="252"/>
      <c r="T890" s="252"/>
      <c r="U890" s="252"/>
      <c r="V890" s="252"/>
      <c r="W890" s="252"/>
      <c r="X890" s="252"/>
      <c r="Y890" s="252"/>
      <c r="Z890" s="252"/>
    </row>
    <row r="891" spans="1:26" ht="20.25" customHeight="1" x14ac:dyDescent="0.25">
      <c r="A891" s="252"/>
      <c r="B891" s="252"/>
      <c r="C891" s="252"/>
      <c r="D891" s="252"/>
      <c r="E891" s="252"/>
      <c r="F891" s="252"/>
      <c r="G891" s="252"/>
      <c r="H891" s="252"/>
      <c r="I891" s="252"/>
      <c r="J891" s="252"/>
      <c r="K891" s="252"/>
      <c r="L891" s="252"/>
      <c r="M891" s="252"/>
      <c r="N891" s="252"/>
      <c r="O891" s="252"/>
      <c r="P891" s="252"/>
      <c r="Q891" s="252"/>
      <c r="R891" s="252"/>
      <c r="S891" s="252"/>
      <c r="T891" s="252"/>
      <c r="U891" s="252"/>
      <c r="V891" s="252"/>
      <c r="W891" s="252"/>
      <c r="X891" s="252"/>
      <c r="Y891" s="252"/>
      <c r="Z891" s="252"/>
    </row>
    <row r="892" spans="1:26" ht="20.25" customHeight="1" x14ac:dyDescent="0.25">
      <c r="A892" s="252"/>
      <c r="B892" s="252"/>
      <c r="C892" s="252"/>
      <c r="D892" s="252"/>
      <c r="E892" s="252"/>
      <c r="F892" s="252"/>
      <c r="G892" s="252"/>
      <c r="H892" s="252"/>
      <c r="I892" s="252"/>
      <c r="J892" s="252"/>
      <c r="K892" s="252"/>
      <c r="L892" s="252"/>
      <c r="M892" s="252"/>
      <c r="N892" s="252"/>
      <c r="O892" s="252"/>
      <c r="P892" s="252"/>
      <c r="Q892" s="252"/>
      <c r="R892" s="252"/>
      <c r="S892" s="252"/>
      <c r="T892" s="252"/>
      <c r="U892" s="252"/>
      <c r="V892" s="252"/>
      <c r="W892" s="252"/>
      <c r="X892" s="252"/>
      <c r="Y892" s="252"/>
      <c r="Z892" s="252"/>
    </row>
    <row r="893" spans="1:26" ht="20.25" customHeight="1" x14ac:dyDescent="0.25">
      <c r="A893" s="252"/>
      <c r="B893" s="252"/>
      <c r="C893" s="252"/>
      <c r="D893" s="252"/>
      <c r="E893" s="252"/>
      <c r="F893" s="252"/>
      <c r="G893" s="252"/>
      <c r="H893" s="252"/>
      <c r="I893" s="252"/>
      <c r="J893" s="252"/>
      <c r="K893" s="252"/>
      <c r="L893" s="252"/>
      <c r="M893" s="252"/>
      <c r="N893" s="252"/>
      <c r="O893" s="252"/>
      <c r="P893" s="252"/>
      <c r="Q893" s="252"/>
      <c r="R893" s="252"/>
      <c r="S893" s="252"/>
      <c r="T893" s="252"/>
      <c r="U893" s="252"/>
      <c r="V893" s="252"/>
      <c r="W893" s="252"/>
      <c r="X893" s="252"/>
      <c r="Y893" s="252"/>
      <c r="Z893" s="252"/>
    </row>
    <row r="894" spans="1:26" ht="20.25" customHeight="1" x14ac:dyDescent="0.25">
      <c r="A894" s="252"/>
      <c r="B894" s="252"/>
      <c r="C894" s="252"/>
      <c r="D894" s="252"/>
      <c r="E894" s="252"/>
      <c r="F894" s="252"/>
      <c r="G894" s="252"/>
      <c r="H894" s="252"/>
      <c r="I894" s="252"/>
      <c r="J894" s="252"/>
      <c r="K894" s="252"/>
      <c r="L894" s="252"/>
      <c r="M894" s="252"/>
      <c r="N894" s="252"/>
      <c r="O894" s="252"/>
      <c r="P894" s="252"/>
      <c r="Q894" s="252"/>
      <c r="R894" s="252"/>
      <c r="S894" s="252"/>
      <c r="T894" s="252"/>
      <c r="U894" s="252"/>
      <c r="V894" s="252"/>
      <c r="W894" s="252"/>
      <c r="X894" s="252"/>
      <c r="Y894" s="252"/>
      <c r="Z894" s="252"/>
    </row>
    <row r="895" spans="1:26" ht="20.25" customHeight="1" x14ac:dyDescent="0.25">
      <c r="A895" s="252"/>
      <c r="B895" s="252"/>
      <c r="C895" s="252"/>
      <c r="D895" s="252"/>
      <c r="E895" s="252"/>
      <c r="F895" s="252"/>
      <c r="G895" s="252"/>
      <c r="H895" s="252"/>
      <c r="I895" s="252"/>
      <c r="J895" s="252"/>
      <c r="K895" s="252"/>
      <c r="L895" s="252"/>
      <c r="M895" s="252"/>
      <c r="N895" s="252"/>
      <c r="O895" s="252"/>
      <c r="P895" s="252"/>
      <c r="Q895" s="252"/>
      <c r="R895" s="252"/>
      <c r="S895" s="252"/>
      <c r="T895" s="252"/>
      <c r="U895" s="252"/>
      <c r="V895" s="252"/>
      <c r="W895" s="252"/>
      <c r="X895" s="252"/>
      <c r="Y895" s="252"/>
      <c r="Z895" s="252"/>
    </row>
    <row r="896" spans="1:26" ht="20.25" customHeight="1" x14ac:dyDescent="0.25">
      <c r="A896" s="252"/>
      <c r="B896" s="252"/>
      <c r="C896" s="252"/>
      <c r="D896" s="252"/>
      <c r="E896" s="252"/>
      <c r="F896" s="252"/>
      <c r="G896" s="252"/>
      <c r="H896" s="252"/>
      <c r="I896" s="252"/>
      <c r="J896" s="252"/>
      <c r="K896" s="252"/>
      <c r="L896" s="252"/>
      <c r="M896" s="252"/>
      <c r="N896" s="252"/>
      <c r="O896" s="252"/>
      <c r="P896" s="252"/>
      <c r="Q896" s="252"/>
      <c r="R896" s="252"/>
      <c r="S896" s="252"/>
      <c r="T896" s="252"/>
      <c r="U896" s="252"/>
      <c r="V896" s="252"/>
      <c r="W896" s="252"/>
      <c r="X896" s="252"/>
      <c r="Y896" s="252"/>
      <c r="Z896" s="252"/>
    </row>
    <row r="897" spans="1:26" ht="20.25" customHeight="1" x14ac:dyDescent="0.25">
      <c r="A897" s="252"/>
      <c r="B897" s="252"/>
      <c r="C897" s="252"/>
      <c r="D897" s="252"/>
      <c r="E897" s="252"/>
      <c r="F897" s="252"/>
      <c r="G897" s="252"/>
      <c r="H897" s="252"/>
      <c r="I897" s="252"/>
      <c r="J897" s="252"/>
      <c r="K897" s="252"/>
      <c r="L897" s="252"/>
      <c r="M897" s="252"/>
      <c r="N897" s="252"/>
      <c r="O897" s="252"/>
      <c r="P897" s="252"/>
      <c r="Q897" s="252"/>
      <c r="R897" s="252"/>
      <c r="S897" s="252"/>
      <c r="T897" s="252"/>
      <c r="U897" s="252"/>
      <c r="V897" s="252"/>
      <c r="W897" s="252"/>
      <c r="X897" s="252"/>
      <c r="Y897" s="252"/>
      <c r="Z897" s="252"/>
    </row>
    <row r="898" spans="1:26" ht="20.25" customHeight="1" x14ac:dyDescent="0.25">
      <c r="A898" s="252"/>
      <c r="B898" s="252"/>
      <c r="C898" s="252"/>
      <c r="D898" s="252"/>
      <c r="E898" s="252"/>
      <c r="F898" s="252"/>
      <c r="G898" s="252"/>
      <c r="H898" s="252"/>
      <c r="I898" s="252"/>
      <c r="J898" s="252"/>
      <c r="K898" s="252"/>
      <c r="L898" s="252"/>
      <c r="M898" s="252"/>
      <c r="N898" s="252"/>
      <c r="O898" s="252"/>
      <c r="P898" s="252"/>
      <c r="Q898" s="252"/>
      <c r="R898" s="252"/>
      <c r="S898" s="252"/>
      <c r="T898" s="252"/>
      <c r="U898" s="252"/>
      <c r="V898" s="252"/>
      <c r="W898" s="252"/>
      <c r="X898" s="252"/>
      <c r="Y898" s="252"/>
      <c r="Z898" s="252"/>
    </row>
    <row r="899" spans="1:26" ht="20.25" customHeight="1" x14ac:dyDescent="0.25">
      <c r="A899" s="252"/>
      <c r="B899" s="252"/>
      <c r="C899" s="252"/>
      <c r="D899" s="252"/>
      <c r="E899" s="252"/>
      <c r="F899" s="252"/>
      <c r="G899" s="252"/>
      <c r="H899" s="252"/>
      <c r="I899" s="252"/>
      <c r="J899" s="252"/>
      <c r="K899" s="252"/>
      <c r="L899" s="252"/>
      <c r="M899" s="252"/>
      <c r="N899" s="252"/>
      <c r="O899" s="252"/>
      <c r="P899" s="252"/>
      <c r="Q899" s="252"/>
      <c r="R899" s="252"/>
      <c r="S899" s="252"/>
      <c r="T899" s="252"/>
      <c r="U899" s="252"/>
      <c r="V899" s="252"/>
      <c r="W899" s="252"/>
      <c r="X899" s="252"/>
      <c r="Y899" s="252"/>
      <c r="Z899" s="252"/>
    </row>
    <row r="900" spans="1:26" ht="20.25" customHeight="1" x14ac:dyDescent="0.25">
      <c r="A900" s="252"/>
      <c r="B900" s="252"/>
      <c r="C900" s="252"/>
      <c r="D900" s="252"/>
      <c r="E900" s="252"/>
      <c r="F900" s="252"/>
      <c r="G900" s="252"/>
      <c r="H900" s="252"/>
      <c r="I900" s="252"/>
      <c r="J900" s="252"/>
      <c r="K900" s="252"/>
      <c r="L900" s="252"/>
      <c r="M900" s="252"/>
      <c r="N900" s="252"/>
      <c r="O900" s="252"/>
      <c r="P900" s="252"/>
      <c r="Q900" s="252"/>
      <c r="R900" s="252"/>
      <c r="S900" s="252"/>
      <c r="T900" s="252"/>
      <c r="U900" s="252"/>
      <c r="V900" s="252"/>
      <c r="W900" s="252"/>
      <c r="X900" s="252"/>
      <c r="Y900" s="252"/>
      <c r="Z900" s="252"/>
    </row>
    <row r="901" spans="1:26" ht="20.25" customHeight="1" x14ac:dyDescent="0.25">
      <c r="A901" s="252"/>
      <c r="B901" s="252"/>
      <c r="C901" s="252"/>
      <c r="D901" s="252"/>
      <c r="E901" s="252"/>
      <c r="F901" s="252"/>
      <c r="G901" s="252"/>
      <c r="H901" s="252"/>
      <c r="I901" s="252"/>
      <c r="J901" s="252"/>
      <c r="K901" s="252"/>
      <c r="L901" s="252"/>
      <c r="M901" s="252"/>
      <c r="N901" s="252"/>
      <c r="O901" s="252"/>
      <c r="P901" s="252"/>
      <c r="Q901" s="252"/>
      <c r="R901" s="252"/>
      <c r="S901" s="252"/>
      <c r="T901" s="252"/>
      <c r="U901" s="252"/>
      <c r="V901" s="252"/>
      <c r="W901" s="252"/>
      <c r="X901" s="252"/>
      <c r="Y901" s="252"/>
      <c r="Z901" s="252"/>
    </row>
    <row r="902" spans="1:26" ht="20.25" customHeight="1" x14ac:dyDescent="0.25">
      <c r="A902" s="252"/>
      <c r="B902" s="252"/>
      <c r="C902" s="252"/>
      <c r="D902" s="252"/>
      <c r="E902" s="252"/>
      <c r="F902" s="252"/>
      <c r="G902" s="252"/>
      <c r="H902" s="252"/>
      <c r="I902" s="252"/>
      <c r="J902" s="252"/>
      <c r="K902" s="252"/>
      <c r="L902" s="252"/>
      <c r="M902" s="252"/>
      <c r="N902" s="252"/>
      <c r="O902" s="252"/>
      <c r="P902" s="252"/>
      <c r="Q902" s="252"/>
      <c r="R902" s="252"/>
      <c r="S902" s="252"/>
      <c r="T902" s="252"/>
      <c r="U902" s="252"/>
      <c r="V902" s="252"/>
      <c r="W902" s="252"/>
      <c r="X902" s="252"/>
      <c r="Y902" s="252"/>
      <c r="Z902" s="252"/>
    </row>
    <row r="903" spans="1:26" ht="20.25" customHeight="1" x14ac:dyDescent="0.25">
      <c r="A903" s="252"/>
      <c r="B903" s="252"/>
      <c r="C903" s="252"/>
      <c r="D903" s="252"/>
      <c r="E903" s="252"/>
      <c r="F903" s="252"/>
      <c r="G903" s="252"/>
      <c r="H903" s="252"/>
      <c r="I903" s="252"/>
      <c r="J903" s="252"/>
      <c r="K903" s="252"/>
      <c r="L903" s="252"/>
      <c r="M903" s="252"/>
      <c r="N903" s="252"/>
      <c r="O903" s="252"/>
      <c r="P903" s="252"/>
      <c r="Q903" s="252"/>
      <c r="R903" s="252"/>
      <c r="S903" s="252"/>
      <c r="T903" s="252"/>
      <c r="U903" s="252"/>
      <c r="V903" s="252"/>
      <c r="W903" s="252"/>
      <c r="X903" s="252"/>
      <c r="Y903" s="252"/>
      <c r="Z903" s="252"/>
    </row>
    <row r="904" spans="1:26" ht="20.25" customHeight="1" x14ac:dyDescent="0.25">
      <c r="A904" s="252"/>
      <c r="B904" s="252"/>
      <c r="C904" s="252"/>
      <c r="D904" s="252"/>
      <c r="E904" s="252"/>
      <c r="F904" s="252"/>
      <c r="G904" s="252"/>
      <c r="H904" s="252"/>
      <c r="I904" s="252"/>
      <c r="J904" s="252"/>
      <c r="K904" s="252"/>
      <c r="L904" s="252"/>
      <c r="M904" s="252"/>
      <c r="N904" s="252"/>
      <c r="O904" s="252"/>
      <c r="P904" s="252"/>
      <c r="Q904" s="252"/>
      <c r="R904" s="252"/>
      <c r="S904" s="252"/>
      <c r="T904" s="252"/>
      <c r="U904" s="252"/>
      <c r="V904" s="252"/>
      <c r="W904" s="252"/>
      <c r="X904" s="252"/>
      <c r="Y904" s="252"/>
      <c r="Z904" s="252"/>
    </row>
    <row r="905" spans="1:26" ht="20.25" customHeight="1" x14ac:dyDescent="0.25">
      <c r="A905" s="252"/>
      <c r="B905" s="252"/>
      <c r="C905" s="252"/>
      <c r="D905" s="252"/>
      <c r="E905" s="252"/>
      <c r="F905" s="252"/>
      <c r="G905" s="252"/>
      <c r="H905" s="252"/>
      <c r="I905" s="252"/>
      <c r="J905" s="252"/>
      <c r="K905" s="252"/>
      <c r="L905" s="252"/>
      <c r="M905" s="252"/>
      <c r="N905" s="252"/>
      <c r="O905" s="252"/>
      <c r="P905" s="252"/>
      <c r="Q905" s="252"/>
      <c r="R905" s="252"/>
      <c r="S905" s="252"/>
      <c r="T905" s="252"/>
      <c r="U905" s="252"/>
      <c r="V905" s="252"/>
      <c r="W905" s="252"/>
      <c r="X905" s="252"/>
      <c r="Y905" s="252"/>
      <c r="Z905" s="252"/>
    </row>
    <row r="906" spans="1:26" ht="20.25" customHeight="1" x14ac:dyDescent="0.25">
      <c r="A906" s="252"/>
      <c r="B906" s="252"/>
      <c r="C906" s="252"/>
      <c r="D906" s="252"/>
      <c r="E906" s="252"/>
      <c r="F906" s="252"/>
      <c r="G906" s="252"/>
      <c r="H906" s="252"/>
      <c r="I906" s="252"/>
      <c r="J906" s="252"/>
      <c r="K906" s="252"/>
      <c r="L906" s="252"/>
      <c r="M906" s="252"/>
      <c r="N906" s="252"/>
      <c r="O906" s="252"/>
      <c r="P906" s="252"/>
      <c r="Q906" s="252"/>
      <c r="R906" s="252"/>
      <c r="S906" s="252"/>
      <c r="T906" s="252"/>
      <c r="U906" s="252"/>
      <c r="V906" s="252"/>
      <c r="W906" s="252"/>
      <c r="X906" s="252"/>
      <c r="Y906" s="252"/>
      <c r="Z906" s="252"/>
    </row>
    <row r="907" spans="1:26" ht="20.25" customHeight="1" x14ac:dyDescent="0.25">
      <c r="A907" s="252"/>
      <c r="B907" s="252"/>
      <c r="C907" s="252"/>
      <c r="D907" s="252"/>
      <c r="E907" s="252"/>
      <c r="F907" s="252"/>
      <c r="G907" s="252"/>
      <c r="H907" s="252"/>
      <c r="I907" s="252"/>
      <c r="J907" s="252"/>
      <c r="K907" s="252"/>
      <c r="L907" s="252"/>
      <c r="M907" s="252"/>
      <c r="N907" s="252"/>
      <c r="O907" s="252"/>
      <c r="P907" s="252"/>
      <c r="Q907" s="252"/>
      <c r="R907" s="252"/>
      <c r="S907" s="252"/>
      <c r="T907" s="252"/>
      <c r="U907" s="252"/>
      <c r="V907" s="252"/>
      <c r="W907" s="252"/>
      <c r="X907" s="252"/>
      <c r="Y907" s="252"/>
      <c r="Z907" s="252"/>
    </row>
    <row r="908" spans="1:26" ht="20.25" customHeight="1" x14ac:dyDescent="0.25">
      <c r="A908" s="252"/>
      <c r="B908" s="252"/>
      <c r="C908" s="252"/>
      <c r="D908" s="252"/>
      <c r="E908" s="252"/>
      <c r="F908" s="252"/>
      <c r="G908" s="252"/>
      <c r="H908" s="252"/>
      <c r="I908" s="252"/>
      <c r="J908" s="252"/>
      <c r="K908" s="252"/>
      <c r="L908" s="252"/>
      <c r="M908" s="252"/>
      <c r="N908" s="252"/>
      <c r="O908" s="252"/>
      <c r="P908" s="252"/>
      <c r="Q908" s="252"/>
      <c r="R908" s="252"/>
      <c r="S908" s="252"/>
      <c r="T908" s="252"/>
      <c r="U908" s="252"/>
      <c r="V908" s="252"/>
      <c r="W908" s="252"/>
      <c r="X908" s="252"/>
      <c r="Y908" s="252"/>
      <c r="Z908" s="252"/>
    </row>
    <row r="909" spans="1:26" ht="20.25" customHeight="1" x14ac:dyDescent="0.25">
      <c r="A909" s="252"/>
      <c r="B909" s="252"/>
      <c r="C909" s="252"/>
      <c r="D909" s="252"/>
      <c r="E909" s="252"/>
      <c r="F909" s="252"/>
      <c r="G909" s="252"/>
      <c r="H909" s="252"/>
      <c r="I909" s="252"/>
      <c r="J909" s="252"/>
      <c r="K909" s="252"/>
      <c r="L909" s="252"/>
      <c r="M909" s="252"/>
      <c r="N909" s="252"/>
      <c r="O909" s="252"/>
      <c r="P909" s="252"/>
      <c r="Q909" s="252"/>
      <c r="R909" s="252"/>
      <c r="S909" s="252"/>
      <c r="T909" s="252"/>
      <c r="U909" s="252"/>
      <c r="V909" s="252"/>
      <c r="W909" s="252"/>
      <c r="X909" s="252"/>
      <c r="Y909" s="252"/>
      <c r="Z909" s="252"/>
    </row>
    <row r="910" spans="1:26" ht="20.25" customHeight="1" x14ac:dyDescent="0.25">
      <c r="A910" s="252"/>
      <c r="B910" s="252"/>
      <c r="C910" s="252"/>
      <c r="D910" s="252"/>
      <c r="E910" s="252"/>
      <c r="F910" s="252"/>
      <c r="G910" s="252"/>
      <c r="H910" s="252"/>
      <c r="I910" s="252"/>
      <c r="J910" s="252"/>
      <c r="K910" s="252"/>
      <c r="L910" s="252"/>
      <c r="M910" s="252"/>
      <c r="N910" s="252"/>
      <c r="O910" s="252"/>
      <c r="P910" s="252"/>
      <c r="Q910" s="252"/>
      <c r="R910" s="252"/>
      <c r="S910" s="252"/>
      <c r="T910" s="252"/>
      <c r="U910" s="252"/>
      <c r="V910" s="252"/>
      <c r="W910" s="252"/>
      <c r="X910" s="252"/>
      <c r="Y910" s="252"/>
      <c r="Z910" s="252"/>
    </row>
    <row r="911" spans="1:26" ht="20.25" customHeight="1" x14ac:dyDescent="0.25">
      <c r="A911" s="252"/>
      <c r="B911" s="252"/>
      <c r="C911" s="252"/>
      <c r="D911" s="252"/>
      <c r="E911" s="252"/>
      <c r="F911" s="252"/>
      <c r="G911" s="252"/>
      <c r="H911" s="252"/>
      <c r="I911" s="252"/>
      <c r="J911" s="252"/>
      <c r="K911" s="252"/>
      <c r="L911" s="252"/>
      <c r="M911" s="252"/>
      <c r="N911" s="252"/>
      <c r="O911" s="252"/>
      <c r="P911" s="252"/>
      <c r="Q911" s="252"/>
      <c r="R911" s="252"/>
      <c r="S911" s="252"/>
      <c r="T911" s="252"/>
      <c r="U911" s="252"/>
      <c r="V911" s="252"/>
      <c r="W911" s="252"/>
      <c r="X911" s="252"/>
      <c r="Y911" s="252"/>
      <c r="Z911" s="252"/>
    </row>
    <row r="912" spans="1:26" ht="20.25" customHeight="1" x14ac:dyDescent="0.25">
      <c r="A912" s="252"/>
      <c r="B912" s="252"/>
      <c r="C912" s="252"/>
      <c r="D912" s="252"/>
      <c r="E912" s="252"/>
      <c r="F912" s="252"/>
      <c r="G912" s="252"/>
      <c r="H912" s="252"/>
      <c r="I912" s="252"/>
      <c r="J912" s="252"/>
      <c r="K912" s="252"/>
      <c r="L912" s="252"/>
      <c r="M912" s="252"/>
      <c r="N912" s="252"/>
      <c r="O912" s="252"/>
      <c r="P912" s="252"/>
      <c r="Q912" s="252"/>
      <c r="R912" s="252"/>
      <c r="S912" s="252"/>
      <c r="T912" s="252"/>
      <c r="U912" s="252"/>
      <c r="V912" s="252"/>
      <c r="W912" s="252"/>
      <c r="X912" s="252"/>
      <c r="Y912" s="252"/>
      <c r="Z912" s="252"/>
    </row>
    <row r="913" spans="1:26" ht="20.25" customHeight="1" x14ac:dyDescent="0.25">
      <c r="A913" s="252"/>
      <c r="B913" s="252"/>
      <c r="C913" s="252"/>
      <c r="D913" s="252"/>
      <c r="E913" s="252"/>
      <c r="F913" s="252"/>
      <c r="G913" s="252"/>
      <c r="H913" s="252"/>
      <c r="I913" s="252"/>
      <c r="J913" s="252"/>
      <c r="K913" s="252"/>
      <c r="L913" s="252"/>
      <c r="M913" s="252"/>
      <c r="N913" s="252"/>
      <c r="O913" s="252"/>
      <c r="P913" s="252"/>
      <c r="Q913" s="252"/>
      <c r="R913" s="252"/>
      <c r="S913" s="252"/>
      <c r="T913" s="252"/>
      <c r="U913" s="252"/>
      <c r="V913" s="252"/>
      <c r="W913" s="252"/>
      <c r="X913" s="252"/>
      <c r="Y913" s="252"/>
      <c r="Z913" s="252"/>
    </row>
    <row r="914" spans="1:26" ht="20.25" customHeight="1" x14ac:dyDescent="0.25">
      <c r="A914" s="252"/>
      <c r="B914" s="252"/>
      <c r="C914" s="252"/>
      <c r="D914" s="252"/>
      <c r="E914" s="252"/>
      <c r="F914" s="252"/>
      <c r="G914" s="252"/>
      <c r="H914" s="252"/>
      <c r="I914" s="252"/>
      <c r="J914" s="252"/>
      <c r="K914" s="252"/>
      <c r="L914" s="252"/>
      <c r="M914" s="252"/>
      <c r="N914" s="252"/>
      <c r="O914" s="252"/>
      <c r="P914" s="252"/>
      <c r="Q914" s="252"/>
      <c r="R914" s="252"/>
      <c r="S914" s="252"/>
      <c r="T914" s="252"/>
      <c r="U914" s="252"/>
      <c r="V914" s="252"/>
      <c r="W914" s="252"/>
      <c r="X914" s="252"/>
      <c r="Y914" s="252"/>
      <c r="Z914" s="252"/>
    </row>
    <row r="915" spans="1:26" ht="20.25" customHeight="1" x14ac:dyDescent="0.25">
      <c r="A915" s="252"/>
      <c r="B915" s="252"/>
      <c r="C915" s="252"/>
      <c r="D915" s="252"/>
      <c r="E915" s="252"/>
      <c r="F915" s="252"/>
      <c r="G915" s="252"/>
      <c r="H915" s="252"/>
      <c r="I915" s="252"/>
      <c r="J915" s="252"/>
      <c r="K915" s="252"/>
      <c r="L915" s="252"/>
      <c r="M915" s="252"/>
      <c r="N915" s="252"/>
      <c r="O915" s="252"/>
      <c r="P915" s="252"/>
      <c r="Q915" s="252"/>
      <c r="R915" s="252"/>
      <c r="S915" s="252"/>
      <c r="T915" s="252"/>
      <c r="U915" s="252"/>
      <c r="V915" s="252"/>
      <c r="W915" s="252"/>
      <c r="X915" s="252"/>
      <c r="Y915" s="252"/>
      <c r="Z915" s="252"/>
    </row>
    <row r="916" spans="1:26" ht="20.25" customHeight="1" x14ac:dyDescent="0.25">
      <c r="A916" s="252"/>
      <c r="B916" s="252"/>
      <c r="C916" s="252"/>
      <c r="D916" s="252"/>
      <c r="E916" s="252"/>
      <c r="F916" s="252"/>
      <c r="G916" s="252"/>
      <c r="H916" s="252"/>
      <c r="I916" s="252"/>
      <c r="J916" s="252"/>
      <c r="K916" s="252"/>
      <c r="L916" s="252"/>
      <c r="M916" s="252"/>
      <c r="N916" s="252"/>
      <c r="O916" s="252"/>
      <c r="P916" s="252"/>
      <c r="Q916" s="252"/>
      <c r="R916" s="252"/>
      <c r="S916" s="252"/>
      <c r="T916" s="252"/>
      <c r="U916" s="252"/>
      <c r="V916" s="252"/>
      <c r="W916" s="252"/>
      <c r="X916" s="252"/>
      <c r="Y916" s="252"/>
      <c r="Z916" s="252"/>
    </row>
    <row r="917" spans="1:26" ht="20.25" customHeight="1" x14ac:dyDescent="0.25">
      <c r="A917" s="252"/>
      <c r="B917" s="252"/>
      <c r="C917" s="252"/>
      <c r="D917" s="252"/>
      <c r="E917" s="252"/>
      <c r="F917" s="252"/>
      <c r="G917" s="252"/>
      <c r="H917" s="252"/>
      <c r="I917" s="252"/>
      <c r="J917" s="252"/>
      <c r="K917" s="252"/>
      <c r="L917" s="252"/>
      <c r="M917" s="252"/>
      <c r="N917" s="252"/>
      <c r="O917" s="252"/>
      <c r="P917" s="252"/>
      <c r="Q917" s="252"/>
      <c r="R917" s="252"/>
      <c r="S917" s="252"/>
      <c r="T917" s="252"/>
      <c r="U917" s="252"/>
      <c r="V917" s="252"/>
      <c r="W917" s="252"/>
      <c r="X917" s="252"/>
      <c r="Y917" s="252"/>
      <c r="Z917" s="252"/>
    </row>
    <row r="918" spans="1:26" ht="20.25" customHeight="1" x14ac:dyDescent="0.25">
      <c r="A918" s="252"/>
      <c r="B918" s="252"/>
      <c r="C918" s="252"/>
      <c r="D918" s="252"/>
      <c r="E918" s="252"/>
      <c r="F918" s="252"/>
      <c r="G918" s="252"/>
      <c r="H918" s="252"/>
      <c r="I918" s="252"/>
      <c r="J918" s="252"/>
      <c r="K918" s="252"/>
      <c r="L918" s="252"/>
      <c r="M918" s="252"/>
      <c r="N918" s="252"/>
      <c r="O918" s="252"/>
      <c r="P918" s="252"/>
      <c r="Q918" s="252"/>
      <c r="R918" s="252"/>
      <c r="S918" s="252"/>
      <c r="T918" s="252"/>
      <c r="U918" s="252"/>
      <c r="V918" s="252"/>
      <c r="W918" s="252"/>
      <c r="X918" s="252"/>
      <c r="Y918" s="252"/>
      <c r="Z918" s="252"/>
    </row>
    <row r="919" spans="1:26" ht="20.25" customHeight="1" x14ac:dyDescent="0.25">
      <c r="A919" s="252"/>
      <c r="B919" s="252"/>
      <c r="C919" s="252"/>
      <c r="D919" s="252"/>
      <c r="E919" s="252"/>
      <c r="F919" s="252"/>
      <c r="G919" s="252"/>
      <c r="H919" s="252"/>
      <c r="I919" s="252"/>
      <c r="J919" s="252"/>
      <c r="K919" s="252"/>
      <c r="L919" s="252"/>
      <c r="M919" s="252"/>
      <c r="N919" s="252"/>
      <c r="O919" s="252"/>
      <c r="P919" s="252"/>
      <c r="Q919" s="252"/>
      <c r="R919" s="252"/>
      <c r="S919" s="252"/>
      <c r="T919" s="252"/>
      <c r="U919" s="252"/>
      <c r="V919" s="252"/>
      <c r="W919" s="252"/>
      <c r="X919" s="252"/>
      <c r="Y919" s="252"/>
      <c r="Z919" s="252"/>
    </row>
    <row r="920" spans="1:26" ht="20.25" customHeight="1" x14ac:dyDescent="0.25">
      <c r="A920" s="252"/>
      <c r="B920" s="252"/>
      <c r="C920" s="252"/>
      <c r="D920" s="252"/>
      <c r="E920" s="252"/>
      <c r="F920" s="252"/>
      <c r="G920" s="252"/>
      <c r="H920" s="252"/>
      <c r="I920" s="252"/>
      <c r="J920" s="252"/>
      <c r="K920" s="252"/>
      <c r="L920" s="252"/>
      <c r="M920" s="252"/>
      <c r="N920" s="252"/>
      <c r="O920" s="252"/>
      <c r="P920" s="252"/>
      <c r="Q920" s="252"/>
      <c r="R920" s="252"/>
      <c r="S920" s="252"/>
      <c r="T920" s="252"/>
      <c r="U920" s="252"/>
      <c r="V920" s="252"/>
      <c r="W920" s="252"/>
      <c r="X920" s="252"/>
      <c r="Y920" s="252"/>
      <c r="Z920" s="252"/>
    </row>
    <row r="921" spans="1:26" ht="20.25" customHeight="1" x14ac:dyDescent="0.25">
      <c r="A921" s="252"/>
      <c r="B921" s="252"/>
      <c r="C921" s="252"/>
      <c r="D921" s="252"/>
      <c r="E921" s="252"/>
      <c r="F921" s="252"/>
      <c r="G921" s="252"/>
      <c r="H921" s="252"/>
      <c r="I921" s="252"/>
      <c r="J921" s="252"/>
      <c r="K921" s="252"/>
      <c r="L921" s="252"/>
      <c r="M921" s="252"/>
      <c r="N921" s="252"/>
      <c r="O921" s="252"/>
      <c r="P921" s="252"/>
      <c r="Q921" s="252"/>
      <c r="R921" s="252"/>
      <c r="S921" s="252"/>
      <c r="T921" s="252"/>
      <c r="U921" s="252"/>
      <c r="V921" s="252"/>
      <c r="W921" s="252"/>
      <c r="X921" s="252"/>
      <c r="Y921" s="252"/>
      <c r="Z921" s="252"/>
    </row>
    <row r="922" spans="1:26" ht="20.25" customHeight="1" x14ac:dyDescent="0.25">
      <c r="A922" s="252"/>
      <c r="B922" s="252"/>
      <c r="C922" s="252"/>
      <c r="D922" s="252"/>
      <c r="E922" s="252"/>
      <c r="F922" s="252"/>
      <c r="G922" s="252"/>
      <c r="H922" s="252"/>
      <c r="I922" s="252"/>
      <c r="J922" s="252"/>
      <c r="K922" s="252"/>
      <c r="L922" s="252"/>
      <c r="M922" s="252"/>
      <c r="N922" s="252"/>
      <c r="O922" s="252"/>
      <c r="P922" s="252"/>
      <c r="Q922" s="252"/>
      <c r="R922" s="252"/>
      <c r="S922" s="252"/>
      <c r="T922" s="252"/>
      <c r="U922" s="252"/>
      <c r="V922" s="252"/>
      <c r="W922" s="252"/>
      <c r="X922" s="252"/>
      <c r="Y922" s="252"/>
      <c r="Z922" s="252"/>
    </row>
    <row r="923" spans="1:26" ht="20.25" customHeight="1" x14ac:dyDescent="0.25">
      <c r="A923" s="252"/>
      <c r="B923" s="252"/>
      <c r="C923" s="252"/>
      <c r="D923" s="252"/>
      <c r="E923" s="252"/>
      <c r="F923" s="252"/>
      <c r="G923" s="252"/>
      <c r="H923" s="252"/>
      <c r="I923" s="252"/>
      <c r="J923" s="252"/>
      <c r="K923" s="252"/>
      <c r="L923" s="252"/>
      <c r="M923" s="252"/>
      <c r="N923" s="252"/>
      <c r="O923" s="252"/>
      <c r="P923" s="252"/>
      <c r="Q923" s="252"/>
      <c r="R923" s="252"/>
      <c r="S923" s="252"/>
      <c r="T923" s="252"/>
      <c r="U923" s="252"/>
      <c r="V923" s="252"/>
      <c r="W923" s="252"/>
      <c r="X923" s="252"/>
      <c r="Y923" s="252"/>
      <c r="Z923" s="252"/>
    </row>
    <row r="924" spans="1:26" ht="20.25" customHeight="1" x14ac:dyDescent="0.25">
      <c r="A924" s="252"/>
      <c r="B924" s="252"/>
      <c r="C924" s="252"/>
      <c r="D924" s="252"/>
      <c r="E924" s="252"/>
      <c r="F924" s="252"/>
      <c r="G924" s="252"/>
      <c r="H924" s="252"/>
      <c r="I924" s="252"/>
      <c r="J924" s="252"/>
      <c r="K924" s="252"/>
      <c r="L924" s="252"/>
      <c r="M924" s="252"/>
      <c r="N924" s="252"/>
      <c r="O924" s="252"/>
      <c r="P924" s="252"/>
      <c r="Q924" s="252"/>
      <c r="R924" s="252"/>
      <c r="S924" s="252"/>
      <c r="T924" s="252"/>
      <c r="U924" s="252"/>
      <c r="V924" s="252"/>
      <c r="W924" s="252"/>
      <c r="X924" s="252"/>
      <c r="Y924" s="252"/>
      <c r="Z924" s="252"/>
    </row>
    <row r="925" spans="1:26" ht="20.25" customHeight="1" x14ac:dyDescent="0.25">
      <c r="A925" s="252"/>
      <c r="B925" s="252"/>
      <c r="C925" s="252"/>
      <c r="D925" s="252"/>
      <c r="E925" s="252"/>
      <c r="F925" s="252"/>
      <c r="G925" s="252"/>
      <c r="H925" s="252"/>
      <c r="I925" s="252"/>
      <c r="J925" s="252"/>
      <c r="K925" s="252"/>
      <c r="L925" s="252"/>
      <c r="M925" s="252"/>
      <c r="N925" s="252"/>
      <c r="O925" s="252"/>
      <c r="P925" s="252"/>
      <c r="Q925" s="252"/>
      <c r="R925" s="252"/>
      <c r="S925" s="252"/>
      <c r="T925" s="252"/>
      <c r="U925" s="252"/>
      <c r="V925" s="252"/>
      <c r="W925" s="252"/>
      <c r="X925" s="252"/>
      <c r="Y925" s="252"/>
      <c r="Z925" s="252"/>
    </row>
    <row r="926" spans="1:26" ht="20.25" customHeight="1" x14ac:dyDescent="0.25">
      <c r="A926" s="252"/>
      <c r="B926" s="252"/>
      <c r="C926" s="252"/>
      <c r="D926" s="252"/>
      <c r="E926" s="252"/>
      <c r="F926" s="252"/>
      <c r="G926" s="252"/>
      <c r="H926" s="252"/>
      <c r="I926" s="252"/>
      <c r="J926" s="252"/>
      <c r="K926" s="252"/>
      <c r="L926" s="252"/>
      <c r="M926" s="252"/>
      <c r="N926" s="252"/>
      <c r="O926" s="252"/>
      <c r="P926" s="252"/>
      <c r="Q926" s="252"/>
      <c r="R926" s="252"/>
      <c r="S926" s="252"/>
      <c r="T926" s="252"/>
      <c r="U926" s="252"/>
      <c r="V926" s="252"/>
      <c r="W926" s="252"/>
      <c r="X926" s="252"/>
      <c r="Y926" s="252"/>
      <c r="Z926" s="252"/>
    </row>
    <row r="927" spans="1:26" ht="20.25" customHeight="1" x14ac:dyDescent="0.25">
      <c r="A927" s="252"/>
      <c r="B927" s="252"/>
      <c r="C927" s="252"/>
      <c r="D927" s="252"/>
      <c r="E927" s="252"/>
      <c r="F927" s="252"/>
      <c r="G927" s="252"/>
      <c r="H927" s="252"/>
      <c r="I927" s="252"/>
      <c r="J927" s="252"/>
      <c r="K927" s="252"/>
      <c r="L927" s="252"/>
      <c r="M927" s="252"/>
      <c r="N927" s="252"/>
      <c r="O927" s="252"/>
      <c r="P927" s="252"/>
      <c r="Q927" s="252"/>
      <c r="R927" s="252"/>
      <c r="S927" s="252"/>
      <c r="T927" s="252"/>
      <c r="U927" s="252"/>
      <c r="V927" s="252"/>
      <c r="W927" s="252"/>
      <c r="X927" s="252"/>
      <c r="Y927" s="252"/>
      <c r="Z927" s="252"/>
    </row>
    <row r="928" spans="1:26" ht="20.25" customHeight="1" x14ac:dyDescent="0.25">
      <c r="A928" s="252"/>
      <c r="B928" s="252"/>
      <c r="C928" s="252"/>
      <c r="D928" s="252"/>
      <c r="E928" s="252"/>
      <c r="F928" s="252"/>
      <c r="G928" s="252"/>
      <c r="H928" s="252"/>
      <c r="I928" s="252"/>
      <c r="J928" s="252"/>
      <c r="K928" s="252"/>
      <c r="L928" s="252"/>
      <c r="M928" s="252"/>
      <c r="N928" s="252"/>
      <c r="O928" s="252"/>
      <c r="P928" s="252"/>
      <c r="Q928" s="252"/>
      <c r="R928" s="252"/>
      <c r="S928" s="252"/>
      <c r="T928" s="252"/>
      <c r="U928" s="252"/>
      <c r="V928" s="252"/>
      <c r="W928" s="252"/>
      <c r="X928" s="252"/>
      <c r="Y928" s="252"/>
      <c r="Z928" s="252"/>
    </row>
    <row r="929" spans="1:26" ht="20.25" customHeight="1" x14ac:dyDescent="0.25">
      <c r="A929" s="252"/>
      <c r="B929" s="252"/>
      <c r="C929" s="252"/>
      <c r="D929" s="252"/>
      <c r="E929" s="252"/>
      <c r="F929" s="252"/>
      <c r="G929" s="252"/>
      <c r="H929" s="252"/>
      <c r="I929" s="252"/>
      <c r="J929" s="252"/>
      <c r="K929" s="252"/>
      <c r="L929" s="252"/>
      <c r="M929" s="252"/>
      <c r="N929" s="252"/>
      <c r="O929" s="252"/>
      <c r="P929" s="252"/>
      <c r="Q929" s="252"/>
      <c r="R929" s="252"/>
      <c r="S929" s="252"/>
      <c r="T929" s="252"/>
      <c r="U929" s="252"/>
      <c r="V929" s="252"/>
      <c r="W929" s="252"/>
      <c r="X929" s="252"/>
      <c r="Y929" s="252"/>
      <c r="Z929" s="252"/>
    </row>
    <row r="930" spans="1:26" ht="20.25" customHeight="1" x14ac:dyDescent="0.25">
      <c r="A930" s="252"/>
      <c r="B930" s="252"/>
      <c r="C930" s="252"/>
      <c r="D930" s="252"/>
      <c r="E930" s="252"/>
      <c r="F930" s="252"/>
      <c r="G930" s="252"/>
      <c r="H930" s="252"/>
      <c r="I930" s="252"/>
      <c r="J930" s="252"/>
      <c r="K930" s="252"/>
      <c r="L930" s="252"/>
      <c r="M930" s="252"/>
      <c r="N930" s="252"/>
      <c r="O930" s="252"/>
      <c r="P930" s="252"/>
      <c r="Q930" s="252"/>
      <c r="R930" s="252"/>
      <c r="S930" s="252"/>
      <c r="T930" s="252"/>
      <c r="U930" s="252"/>
      <c r="V930" s="252"/>
      <c r="W930" s="252"/>
      <c r="X930" s="252"/>
      <c r="Y930" s="252"/>
      <c r="Z930" s="252"/>
    </row>
    <row r="931" spans="1:26" ht="20.25" customHeight="1" x14ac:dyDescent="0.25">
      <c r="A931" s="252"/>
      <c r="B931" s="252"/>
      <c r="C931" s="252"/>
      <c r="D931" s="252"/>
      <c r="E931" s="252"/>
      <c r="F931" s="252"/>
      <c r="G931" s="252"/>
      <c r="H931" s="252"/>
      <c r="I931" s="252"/>
      <c r="J931" s="252"/>
      <c r="K931" s="252"/>
      <c r="L931" s="252"/>
      <c r="M931" s="252"/>
      <c r="N931" s="252"/>
      <c r="O931" s="252"/>
      <c r="P931" s="252"/>
      <c r="Q931" s="252"/>
      <c r="R931" s="252"/>
      <c r="S931" s="252"/>
      <c r="T931" s="252"/>
      <c r="U931" s="252"/>
      <c r="V931" s="252"/>
      <c r="W931" s="252"/>
      <c r="X931" s="252"/>
      <c r="Y931" s="252"/>
      <c r="Z931" s="252"/>
    </row>
    <row r="932" spans="1:26" ht="20.25" customHeight="1" x14ac:dyDescent="0.25">
      <c r="A932" s="252"/>
      <c r="B932" s="252"/>
      <c r="C932" s="252"/>
      <c r="D932" s="252"/>
      <c r="E932" s="252"/>
      <c r="F932" s="252"/>
      <c r="G932" s="252"/>
      <c r="H932" s="252"/>
      <c r="I932" s="252"/>
      <c r="J932" s="252"/>
      <c r="K932" s="252"/>
      <c r="L932" s="252"/>
      <c r="M932" s="252"/>
      <c r="N932" s="252"/>
      <c r="O932" s="252"/>
      <c r="P932" s="252"/>
      <c r="Q932" s="252"/>
      <c r="R932" s="252"/>
      <c r="S932" s="252"/>
      <c r="T932" s="252"/>
      <c r="U932" s="252"/>
      <c r="V932" s="252"/>
      <c r="W932" s="252"/>
      <c r="X932" s="252"/>
      <c r="Y932" s="252"/>
      <c r="Z932" s="252"/>
    </row>
    <row r="933" spans="1:26" ht="20.25" customHeight="1" x14ac:dyDescent="0.25">
      <c r="A933" s="252"/>
      <c r="B933" s="252"/>
      <c r="C933" s="252"/>
      <c r="D933" s="252"/>
      <c r="E933" s="252"/>
      <c r="F933" s="252"/>
      <c r="G933" s="252"/>
      <c r="H933" s="252"/>
      <c r="I933" s="252"/>
      <c r="J933" s="252"/>
      <c r="K933" s="252"/>
      <c r="L933" s="252"/>
      <c r="M933" s="252"/>
      <c r="N933" s="252"/>
      <c r="O933" s="252"/>
      <c r="P933" s="252"/>
      <c r="Q933" s="252"/>
      <c r="R933" s="252"/>
      <c r="S933" s="252"/>
      <c r="T933" s="252"/>
      <c r="U933" s="252"/>
      <c r="V933" s="252"/>
      <c r="W933" s="252"/>
      <c r="X933" s="252"/>
      <c r="Y933" s="252"/>
      <c r="Z933" s="252"/>
    </row>
    <row r="934" spans="1:26" ht="20.25" customHeight="1" x14ac:dyDescent="0.25">
      <c r="A934" s="252"/>
      <c r="B934" s="252"/>
      <c r="C934" s="252"/>
      <c r="D934" s="252"/>
      <c r="E934" s="252"/>
      <c r="F934" s="252"/>
      <c r="G934" s="252"/>
      <c r="H934" s="252"/>
      <c r="I934" s="252"/>
      <c r="J934" s="252"/>
      <c r="K934" s="252"/>
      <c r="L934" s="252"/>
      <c r="M934" s="252"/>
      <c r="N934" s="252"/>
      <c r="O934" s="252"/>
      <c r="P934" s="252"/>
      <c r="Q934" s="252"/>
      <c r="R934" s="252"/>
      <c r="S934" s="252"/>
      <c r="T934" s="252"/>
      <c r="U934" s="252"/>
      <c r="V934" s="252"/>
      <c r="W934" s="252"/>
      <c r="X934" s="252"/>
      <c r="Y934" s="252"/>
      <c r="Z934" s="252"/>
    </row>
    <row r="935" spans="1:26" ht="20.25" customHeight="1" x14ac:dyDescent="0.25">
      <c r="A935" s="252"/>
      <c r="B935" s="252"/>
      <c r="C935" s="252"/>
      <c r="D935" s="252"/>
      <c r="E935" s="252"/>
      <c r="F935" s="252"/>
      <c r="G935" s="252"/>
      <c r="H935" s="252"/>
      <c r="I935" s="252"/>
      <c r="J935" s="252"/>
      <c r="K935" s="252"/>
      <c r="L935" s="252"/>
      <c r="M935" s="252"/>
      <c r="N935" s="252"/>
      <c r="O935" s="252"/>
      <c r="P935" s="252"/>
      <c r="Q935" s="252"/>
      <c r="R935" s="252"/>
      <c r="S935" s="252"/>
      <c r="T935" s="252"/>
      <c r="U935" s="252"/>
      <c r="V935" s="252"/>
      <c r="W935" s="252"/>
      <c r="X935" s="252"/>
      <c r="Y935" s="252"/>
      <c r="Z935" s="252"/>
    </row>
    <row r="936" spans="1:26" ht="20.25" customHeight="1" x14ac:dyDescent="0.25">
      <c r="A936" s="252"/>
      <c r="B936" s="252"/>
      <c r="C936" s="252"/>
      <c r="D936" s="252"/>
      <c r="E936" s="252"/>
      <c r="F936" s="252"/>
      <c r="G936" s="252"/>
      <c r="H936" s="252"/>
      <c r="I936" s="252"/>
      <c r="J936" s="252"/>
      <c r="K936" s="252"/>
      <c r="L936" s="252"/>
      <c r="M936" s="252"/>
      <c r="N936" s="252"/>
      <c r="O936" s="252"/>
      <c r="P936" s="252"/>
      <c r="Q936" s="252"/>
      <c r="R936" s="252"/>
      <c r="S936" s="252"/>
      <c r="T936" s="252"/>
      <c r="U936" s="252"/>
      <c r="V936" s="252"/>
      <c r="W936" s="252"/>
      <c r="X936" s="252"/>
      <c r="Y936" s="252"/>
      <c r="Z936" s="252"/>
    </row>
    <row r="937" spans="1:26" ht="20.25" customHeight="1" x14ac:dyDescent="0.25">
      <c r="A937" s="252"/>
      <c r="B937" s="252"/>
      <c r="C937" s="252"/>
      <c r="D937" s="252"/>
      <c r="E937" s="252"/>
      <c r="F937" s="252"/>
      <c r="G937" s="252"/>
      <c r="H937" s="252"/>
      <c r="I937" s="252"/>
      <c r="J937" s="252"/>
      <c r="K937" s="252"/>
      <c r="L937" s="252"/>
      <c r="M937" s="252"/>
      <c r="N937" s="252"/>
      <c r="O937" s="252"/>
      <c r="P937" s="252"/>
      <c r="Q937" s="252"/>
      <c r="R937" s="252"/>
      <c r="S937" s="252"/>
      <c r="T937" s="252"/>
      <c r="U937" s="252"/>
      <c r="V937" s="252"/>
      <c r="W937" s="252"/>
      <c r="X937" s="252"/>
      <c r="Y937" s="252"/>
      <c r="Z937" s="252"/>
    </row>
    <row r="938" spans="1:26" ht="20.25" customHeight="1" x14ac:dyDescent="0.25">
      <c r="A938" s="252"/>
      <c r="B938" s="252"/>
      <c r="C938" s="252"/>
      <c r="D938" s="252"/>
      <c r="E938" s="252"/>
      <c r="F938" s="252"/>
      <c r="G938" s="252"/>
      <c r="H938" s="252"/>
      <c r="I938" s="252"/>
      <c r="J938" s="252"/>
      <c r="K938" s="252"/>
      <c r="L938" s="252"/>
      <c r="M938" s="252"/>
      <c r="N938" s="252"/>
      <c r="O938" s="252"/>
      <c r="P938" s="252"/>
      <c r="Q938" s="252"/>
      <c r="R938" s="252"/>
      <c r="S938" s="252"/>
      <c r="T938" s="252"/>
      <c r="U938" s="252"/>
      <c r="V938" s="252"/>
      <c r="W938" s="252"/>
      <c r="X938" s="252"/>
      <c r="Y938" s="252"/>
      <c r="Z938" s="252"/>
    </row>
    <row r="939" spans="1:26" ht="20.25" customHeight="1" x14ac:dyDescent="0.25">
      <c r="A939" s="252"/>
      <c r="B939" s="252"/>
      <c r="C939" s="252"/>
      <c r="D939" s="252"/>
      <c r="E939" s="252"/>
      <c r="F939" s="252"/>
      <c r="G939" s="252"/>
      <c r="H939" s="252"/>
      <c r="I939" s="252"/>
      <c r="J939" s="252"/>
      <c r="K939" s="252"/>
      <c r="L939" s="252"/>
      <c r="M939" s="252"/>
      <c r="N939" s="252"/>
      <c r="O939" s="252"/>
      <c r="P939" s="252"/>
      <c r="Q939" s="252"/>
      <c r="R939" s="252"/>
      <c r="S939" s="252"/>
      <c r="T939" s="252"/>
      <c r="U939" s="252"/>
      <c r="V939" s="252"/>
      <c r="W939" s="252"/>
      <c r="X939" s="252"/>
      <c r="Y939" s="252"/>
      <c r="Z939" s="252"/>
    </row>
    <row r="940" spans="1:26" ht="20.25" customHeight="1" x14ac:dyDescent="0.25">
      <c r="A940" s="252"/>
      <c r="B940" s="252"/>
      <c r="C940" s="252"/>
      <c r="D940" s="252"/>
      <c r="E940" s="252"/>
      <c r="F940" s="252"/>
      <c r="G940" s="252"/>
      <c r="H940" s="252"/>
      <c r="I940" s="252"/>
      <c r="J940" s="252"/>
      <c r="K940" s="252"/>
      <c r="L940" s="252"/>
      <c r="M940" s="252"/>
      <c r="N940" s="252"/>
      <c r="O940" s="252"/>
      <c r="P940" s="252"/>
      <c r="Q940" s="252"/>
      <c r="R940" s="252"/>
      <c r="S940" s="252"/>
      <c r="T940" s="252"/>
      <c r="U940" s="252"/>
      <c r="V940" s="252"/>
      <c r="W940" s="252"/>
      <c r="X940" s="252"/>
      <c r="Y940" s="252"/>
      <c r="Z940" s="252"/>
    </row>
    <row r="941" spans="1:26" ht="20.25" customHeight="1" x14ac:dyDescent="0.25">
      <c r="A941" s="252"/>
      <c r="B941" s="252"/>
      <c r="C941" s="252"/>
      <c r="D941" s="252"/>
      <c r="E941" s="252"/>
      <c r="F941" s="252"/>
      <c r="G941" s="252"/>
      <c r="H941" s="252"/>
      <c r="I941" s="252"/>
      <c r="J941" s="252"/>
      <c r="K941" s="252"/>
      <c r="L941" s="252"/>
      <c r="M941" s="252"/>
      <c r="N941" s="252"/>
      <c r="O941" s="252"/>
      <c r="P941" s="252"/>
      <c r="Q941" s="252"/>
      <c r="R941" s="252"/>
      <c r="S941" s="252"/>
      <c r="T941" s="252"/>
      <c r="U941" s="252"/>
      <c r="V941" s="252"/>
      <c r="W941" s="252"/>
      <c r="X941" s="252"/>
      <c r="Y941" s="252"/>
      <c r="Z941" s="252"/>
    </row>
    <row r="942" spans="1:26" ht="20.25" customHeight="1" x14ac:dyDescent="0.25">
      <c r="A942" s="252"/>
      <c r="B942" s="252"/>
      <c r="C942" s="252"/>
      <c r="D942" s="252"/>
      <c r="E942" s="252"/>
      <c r="F942" s="252"/>
      <c r="G942" s="252"/>
      <c r="H942" s="252"/>
      <c r="I942" s="252"/>
      <c r="J942" s="252"/>
      <c r="K942" s="252"/>
      <c r="L942" s="252"/>
      <c r="M942" s="252"/>
      <c r="N942" s="252"/>
      <c r="O942" s="252"/>
      <c r="P942" s="252"/>
      <c r="Q942" s="252"/>
      <c r="R942" s="252"/>
      <c r="S942" s="252"/>
      <c r="T942" s="252"/>
      <c r="U942" s="252"/>
      <c r="V942" s="252"/>
      <c r="W942" s="252"/>
      <c r="X942" s="252"/>
      <c r="Y942" s="252"/>
      <c r="Z942" s="252"/>
    </row>
    <row r="943" spans="1:26" ht="20.25" customHeight="1" x14ac:dyDescent="0.25">
      <c r="A943" s="252"/>
      <c r="B943" s="252"/>
      <c r="C943" s="252"/>
      <c r="D943" s="252"/>
      <c r="E943" s="252"/>
      <c r="F943" s="252"/>
      <c r="G943" s="252"/>
      <c r="H943" s="252"/>
      <c r="I943" s="252"/>
      <c r="J943" s="252"/>
      <c r="K943" s="252"/>
      <c r="L943" s="252"/>
      <c r="M943" s="252"/>
      <c r="N943" s="252"/>
      <c r="O943" s="252"/>
      <c r="P943" s="252"/>
      <c r="Q943" s="252"/>
      <c r="R943" s="252"/>
      <c r="S943" s="252"/>
      <c r="T943" s="252"/>
      <c r="U943" s="252"/>
      <c r="V943" s="252"/>
      <c r="W943" s="252"/>
      <c r="X943" s="252"/>
      <c r="Y943" s="252"/>
      <c r="Z943" s="252"/>
    </row>
    <row r="944" spans="1:26" ht="20.25" customHeight="1" x14ac:dyDescent="0.25">
      <c r="A944" s="252"/>
      <c r="B944" s="252"/>
      <c r="C944" s="252"/>
      <c r="D944" s="252"/>
      <c r="E944" s="252"/>
      <c r="F944" s="252"/>
      <c r="G944" s="252"/>
      <c r="H944" s="252"/>
      <c r="I944" s="252"/>
      <c r="J944" s="252"/>
      <c r="K944" s="252"/>
      <c r="L944" s="252"/>
      <c r="M944" s="252"/>
      <c r="N944" s="252"/>
      <c r="O944" s="252"/>
      <c r="P944" s="252"/>
      <c r="Q944" s="252"/>
      <c r="R944" s="252"/>
      <c r="S944" s="252"/>
      <c r="T944" s="252"/>
      <c r="U944" s="252"/>
      <c r="V944" s="252"/>
      <c r="W944" s="252"/>
      <c r="X944" s="252"/>
      <c r="Y944" s="252"/>
      <c r="Z944" s="252"/>
    </row>
    <row r="945" spans="1:26" ht="20.25" customHeight="1" x14ac:dyDescent="0.25">
      <c r="A945" s="252"/>
      <c r="B945" s="252"/>
      <c r="C945" s="252"/>
      <c r="D945" s="252"/>
      <c r="E945" s="252"/>
      <c r="F945" s="252"/>
      <c r="G945" s="252"/>
      <c r="H945" s="252"/>
      <c r="I945" s="252"/>
      <c r="J945" s="252"/>
      <c r="K945" s="252"/>
      <c r="L945" s="252"/>
      <c r="M945" s="252"/>
      <c r="N945" s="252"/>
      <c r="O945" s="252"/>
      <c r="P945" s="252"/>
      <c r="Q945" s="252"/>
      <c r="R945" s="252"/>
      <c r="S945" s="252"/>
      <c r="T945" s="252"/>
      <c r="U945" s="252"/>
      <c r="V945" s="252"/>
      <c r="W945" s="252"/>
      <c r="X945" s="252"/>
      <c r="Y945" s="252"/>
      <c r="Z945" s="252"/>
    </row>
    <row r="946" spans="1:26" ht="20.25" customHeight="1" x14ac:dyDescent="0.25">
      <c r="A946" s="252"/>
      <c r="B946" s="252"/>
      <c r="C946" s="252"/>
      <c r="D946" s="252"/>
      <c r="E946" s="252"/>
      <c r="F946" s="252"/>
      <c r="G946" s="252"/>
      <c r="H946" s="252"/>
      <c r="I946" s="252"/>
      <c r="J946" s="252"/>
      <c r="K946" s="252"/>
      <c r="L946" s="252"/>
      <c r="M946" s="252"/>
      <c r="N946" s="252"/>
      <c r="O946" s="252"/>
      <c r="P946" s="252"/>
      <c r="Q946" s="252"/>
      <c r="R946" s="252"/>
      <c r="S946" s="252"/>
      <c r="T946" s="252"/>
      <c r="U946" s="252"/>
      <c r="V946" s="252"/>
      <c r="W946" s="252"/>
      <c r="X946" s="252"/>
      <c r="Y946" s="252"/>
      <c r="Z946" s="252"/>
    </row>
    <row r="947" spans="1:26" ht="20.25" customHeight="1" x14ac:dyDescent="0.25">
      <c r="A947" s="252"/>
      <c r="B947" s="252"/>
      <c r="C947" s="252"/>
      <c r="D947" s="252"/>
      <c r="E947" s="252"/>
      <c r="F947" s="252"/>
      <c r="G947" s="252"/>
      <c r="H947" s="252"/>
      <c r="I947" s="252"/>
      <c r="J947" s="252"/>
      <c r="K947" s="252"/>
      <c r="L947" s="252"/>
      <c r="M947" s="252"/>
      <c r="N947" s="252"/>
      <c r="O947" s="252"/>
      <c r="P947" s="252"/>
      <c r="Q947" s="252"/>
      <c r="R947" s="252"/>
      <c r="S947" s="252"/>
      <c r="T947" s="252"/>
      <c r="U947" s="252"/>
      <c r="V947" s="252"/>
      <c r="W947" s="252"/>
      <c r="X947" s="252"/>
      <c r="Y947" s="252"/>
      <c r="Z947" s="252"/>
    </row>
    <row r="948" spans="1:26" ht="20.25" customHeight="1" x14ac:dyDescent="0.25">
      <c r="A948" s="252"/>
      <c r="B948" s="252"/>
      <c r="C948" s="252"/>
      <c r="D948" s="252"/>
      <c r="E948" s="252"/>
      <c r="F948" s="252"/>
      <c r="G948" s="252"/>
      <c r="H948" s="252"/>
      <c r="I948" s="252"/>
      <c r="J948" s="252"/>
      <c r="K948" s="252"/>
      <c r="L948" s="252"/>
      <c r="M948" s="252"/>
      <c r="N948" s="252"/>
      <c r="O948" s="252"/>
      <c r="P948" s="252"/>
      <c r="Q948" s="252"/>
      <c r="R948" s="252"/>
      <c r="S948" s="252"/>
      <c r="T948" s="252"/>
      <c r="U948" s="252"/>
      <c r="V948" s="252"/>
      <c r="W948" s="252"/>
      <c r="X948" s="252"/>
      <c r="Y948" s="252"/>
      <c r="Z948" s="252"/>
    </row>
    <row r="949" spans="1:26" ht="20.25" customHeight="1" x14ac:dyDescent="0.25">
      <c r="A949" s="252"/>
      <c r="B949" s="252"/>
      <c r="C949" s="252"/>
      <c r="D949" s="252"/>
      <c r="E949" s="252"/>
      <c r="F949" s="252"/>
      <c r="G949" s="252"/>
      <c r="H949" s="252"/>
      <c r="I949" s="252"/>
      <c r="J949" s="252"/>
      <c r="K949" s="252"/>
      <c r="L949" s="252"/>
      <c r="M949" s="252"/>
      <c r="N949" s="252"/>
      <c r="O949" s="252"/>
      <c r="P949" s="252"/>
      <c r="Q949" s="252"/>
      <c r="R949" s="252"/>
      <c r="S949" s="252"/>
      <c r="T949" s="252"/>
      <c r="U949" s="252"/>
      <c r="V949" s="252"/>
      <c r="W949" s="252"/>
      <c r="X949" s="252"/>
      <c r="Y949" s="252"/>
      <c r="Z949" s="252"/>
    </row>
    <row r="950" spans="1:26" ht="20.25" customHeight="1" x14ac:dyDescent="0.25">
      <c r="A950" s="252"/>
      <c r="B950" s="252"/>
      <c r="C950" s="252"/>
      <c r="D950" s="252"/>
      <c r="E950" s="252"/>
      <c r="F950" s="252"/>
      <c r="G950" s="252"/>
      <c r="H950" s="252"/>
      <c r="I950" s="252"/>
      <c r="J950" s="252"/>
      <c r="K950" s="252"/>
      <c r="L950" s="252"/>
      <c r="M950" s="252"/>
      <c r="N950" s="252"/>
      <c r="O950" s="252"/>
      <c r="P950" s="252"/>
      <c r="Q950" s="252"/>
      <c r="R950" s="252"/>
      <c r="S950" s="252"/>
      <c r="T950" s="252"/>
      <c r="U950" s="252"/>
      <c r="V950" s="252"/>
      <c r="W950" s="252"/>
      <c r="X950" s="252"/>
      <c r="Y950" s="252"/>
      <c r="Z950" s="252"/>
    </row>
    <row r="951" spans="1:26" ht="20.25" customHeight="1" x14ac:dyDescent="0.25">
      <c r="A951" s="252"/>
      <c r="B951" s="252"/>
      <c r="C951" s="252"/>
      <c r="D951" s="252"/>
      <c r="E951" s="252"/>
      <c r="F951" s="252"/>
      <c r="G951" s="252"/>
      <c r="H951" s="252"/>
      <c r="I951" s="252"/>
      <c r="J951" s="252"/>
      <c r="K951" s="252"/>
      <c r="L951" s="252"/>
      <c r="M951" s="252"/>
      <c r="N951" s="252"/>
      <c r="O951" s="252"/>
      <c r="P951" s="252"/>
      <c r="Q951" s="252"/>
      <c r="R951" s="252"/>
      <c r="S951" s="252"/>
      <c r="T951" s="252"/>
      <c r="U951" s="252"/>
      <c r="V951" s="252"/>
      <c r="W951" s="252"/>
      <c r="X951" s="252"/>
      <c r="Y951" s="252"/>
      <c r="Z951" s="252"/>
    </row>
    <row r="952" spans="1:26" ht="20.25" customHeight="1" x14ac:dyDescent="0.25">
      <c r="A952" s="252"/>
      <c r="B952" s="252"/>
      <c r="C952" s="252"/>
      <c r="D952" s="252"/>
      <c r="E952" s="252"/>
      <c r="F952" s="252"/>
      <c r="G952" s="252"/>
      <c r="H952" s="252"/>
      <c r="I952" s="252"/>
      <c r="J952" s="252"/>
      <c r="K952" s="252"/>
      <c r="L952" s="252"/>
      <c r="M952" s="252"/>
      <c r="N952" s="252"/>
      <c r="O952" s="252"/>
      <c r="P952" s="252"/>
      <c r="Q952" s="252"/>
      <c r="R952" s="252"/>
      <c r="S952" s="252"/>
      <c r="T952" s="252"/>
      <c r="U952" s="252"/>
      <c r="V952" s="252"/>
      <c r="W952" s="252"/>
      <c r="X952" s="252"/>
      <c r="Y952" s="252"/>
      <c r="Z952" s="252"/>
    </row>
    <row r="953" spans="1:26" ht="20.25" customHeight="1" x14ac:dyDescent="0.25">
      <c r="A953" s="252"/>
      <c r="B953" s="252"/>
      <c r="C953" s="252"/>
      <c r="D953" s="252"/>
      <c r="E953" s="252"/>
      <c r="F953" s="252"/>
      <c r="G953" s="252"/>
      <c r="H953" s="252"/>
      <c r="I953" s="252"/>
      <c r="J953" s="252"/>
      <c r="K953" s="252"/>
      <c r="L953" s="252"/>
      <c r="M953" s="252"/>
      <c r="N953" s="252"/>
      <c r="O953" s="252"/>
      <c r="P953" s="252"/>
      <c r="Q953" s="252"/>
      <c r="R953" s="252"/>
      <c r="S953" s="252"/>
      <c r="T953" s="252"/>
      <c r="U953" s="252"/>
      <c r="V953" s="252"/>
      <c r="W953" s="252"/>
      <c r="X953" s="252"/>
      <c r="Y953" s="252"/>
      <c r="Z953" s="252"/>
    </row>
    <row r="954" spans="1:26" ht="20.25" customHeight="1" x14ac:dyDescent="0.25">
      <c r="A954" s="252"/>
      <c r="B954" s="252"/>
      <c r="C954" s="252"/>
      <c r="D954" s="252"/>
      <c r="E954" s="252"/>
      <c r="F954" s="252"/>
      <c r="G954" s="252"/>
      <c r="H954" s="252"/>
      <c r="I954" s="252"/>
      <c r="J954" s="252"/>
      <c r="K954" s="252"/>
      <c r="L954" s="252"/>
      <c r="M954" s="252"/>
      <c r="N954" s="252"/>
      <c r="O954" s="252"/>
      <c r="P954" s="252"/>
      <c r="Q954" s="252"/>
      <c r="R954" s="252"/>
      <c r="S954" s="252"/>
      <c r="T954" s="252"/>
      <c r="U954" s="252"/>
      <c r="V954" s="252"/>
      <c r="W954" s="252"/>
      <c r="X954" s="252"/>
      <c r="Y954" s="252"/>
      <c r="Z954" s="252"/>
    </row>
    <row r="955" spans="1:26" ht="20.25" customHeight="1" x14ac:dyDescent="0.25">
      <c r="A955" s="252"/>
      <c r="B955" s="252"/>
      <c r="C955" s="252"/>
      <c r="D955" s="252"/>
      <c r="E955" s="252"/>
      <c r="F955" s="252"/>
      <c r="G955" s="252"/>
      <c r="H955" s="252"/>
      <c r="I955" s="252"/>
      <c r="J955" s="252"/>
      <c r="K955" s="252"/>
      <c r="L955" s="252"/>
      <c r="M955" s="252"/>
      <c r="N955" s="252"/>
      <c r="O955" s="252"/>
      <c r="P955" s="252"/>
      <c r="Q955" s="252"/>
      <c r="R955" s="252"/>
      <c r="S955" s="252"/>
      <c r="T955" s="252"/>
      <c r="U955" s="252"/>
      <c r="V955" s="252"/>
      <c r="W955" s="252"/>
      <c r="X955" s="252"/>
      <c r="Y955" s="252"/>
      <c r="Z955" s="252"/>
    </row>
    <row r="956" spans="1:26" ht="20.25" customHeight="1" x14ac:dyDescent="0.25">
      <c r="A956" s="252"/>
      <c r="B956" s="252"/>
      <c r="C956" s="252"/>
      <c r="D956" s="252"/>
      <c r="E956" s="252"/>
      <c r="F956" s="252"/>
      <c r="G956" s="252"/>
      <c r="H956" s="252"/>
      <c r="I956" s="252"/>
      <c r="J956" s="252"/>
      <c r="K956" s="252"/>
      <c r="L956" s="252"/>
      <c r="M956" s="252"/>
      <c r="N956" s="252"/>
      <c r="O956" s="252"/>
      <c r="P956" s="252"/>
      <c r="Q956" s="252"/>
      <c r="R956" s="252"/>
      <c r="S956" s="252"/>
      <c r="T956" s="252"/>
      <c r="U956" s="252"/>
      <c r="V956" s="252"/>
      <c r="W956" s="252"/>
      <c r="X956" s="252"/>
      <c r="Y956" s="252"/>
      <c r="Z956" s="252"/>
    </row>
    <row r="957" spans="1:26" ht="20.25" customHeight="1" x14ac:dyDescent="0.25">
      <c r="A957" s="252"/>
      <c r="B957" s="252"/>
      <c r="C957" s="252"/>
      <c r="D957" s="252"/>
      <c r="E957" s="252"/>
      <c r="F957" s="252"/>
      <c r="G957" s="252"/>
      <c r="H957" s="252"/>
      <c r="I957" s="252"/>
      <c r="J957" s="252"/>
      <c r="K957" s="252"/>
      <c r="L957" s="252"/>
      <c r="M957" s="252"/>
      <c r="N957" s="252"/>
      <c r="O957" s="252"/>
      <c r="P957" s="252"/>
      <c r="Q957" s="252"/>
      <c r="R957" s="252"/>
      <c r="S957" s="252"/>
      <c r="T957" s="252"/>
      <c r="U957" s="252"/>
      <c r="V957" s="252"/>
      <c r="W957" s="252"/>
      <c r="X957" s="252"/>
      <c r="Y957" s="252"/>
      <c r="Z957" s="252"/>
    </row>
    <row r="958" spans="1:26" ht="20.25" customHeight="1" x14ac:dyDescent="0.25">
      <c r="A958" s="252"/>
      <c r="B958" s="252"/>
      <c r="C958" s="252"/>
      <c r="D958" s="252"/>
      <c r="E958" s="252"/>
      <c r="F958" s="252"/>
      <c r="G958" s="252"/>
      <c r="H958" s="252"/>
      <c r="I958" s="252"/>
      <c r="J958" s="252"/>
      <c r="K958" s="252"/>
      <c r="L958" s="252"/>
      <c r="M958" s="252"/>
      <c r="N958" s="252"/>
      <c r="O958" s="252"/>
      <c r="P958" s="252"/>
      <c r="Q958" s="252"/>
      <c r="R958" s="252"/>
      <c r="S958" s="252"/>
      <c r="T958" s="252"/>
      <c r="U958" s="252"/>
      <c r="V958" s="252"/>
      <c r="W958" s="252"/>
      <c r="X958" s="252"/>
      <c r="Y958" s="252"/>
      <c r="Z958" s="252"/>
    </row>
    <row r="959" spans="1:26" ht="20.25" customHeight="1" x14ac:dyDescent="0.25">
      <c r="A959" s="252"/>
      <c r="B959" s="252"/>
      <c r="C959" s="252"/>
      <c r="D959" s="252"/>
      <c r="E959" s="252"/>
      <c r="F959" s="252"/>
      <c r="G959" s="252"/>
      <c r="H959" s="252"/>
      <c r="I959" s="252"/>
      <c r="J959" s="252"/>
      <c r="K959" s="252"/>
      <c r="L959" s="252"/>
      <c r="M959" s="252"/>
      <c r="N959" s="252"/>
      <c r="O959" s="252"/>
      <c r="P959" s="252"/>
      <c r="Q959" s="252"/>
      <c r="R959" s="252"/>
      <c r="S959" s="252"/>
      <c r="T959" s="252"/>
      <c r="U959" s="252"/>
      <c r="V959" s="252"/>
      <c r="W959" s="252"/>
      <c r="X959" s="252"/>
      <c r="Y959" s="252"/>
      <c r="Z959" s="252"/>
    </row>
    <row r="960" spans="1:26" ht="20.25" customHeight="1" x14ac:dyDescent="0.25">
      <c r="A960" s="252"/>
      <c r="B960" s="252"/>
      <c r="C960" s="252"/>
      <c r="D960" s="252"/>
      <c r="E960" s="252"/>
      <c r="F960" s="252"/>
      <c r="G960" s="252"/>
      <c r="H960" s="252"/>
      <c r="I960" s="252"/>
      <c r="J960" s="252"/>
      <c r="K960" s="252"/>
      <c r="L960" s="252"/>
      <c r="M960" s="252"/>
      <c r="N960" s="252"/>
      <c r="O960" s="252"/>
      <c r="P960" s="252"/>
      <c r="Q960" s="252"/>
      <c r="R960" s="252"/>
      <c r="S960" s="252"/>
      <c r="T960" s="252"/>
      <c r="U960" s="252"/>
      <c r="V960" s="252"/>
      <c r="W960" s="252"/>
      <c r="X960" s="252"/>
      <c r="Y960" s="252"/>
      <c r="Z960" s="252"/>
    </row>
    <row r="961" spans="1:26" ht="20.25" customHeight="1" x14ac:dyDescent="0.25">
      <c r="A961" s="252"/>
      <c r="B961" s="252"/>
      <c r="C961" s="252"/>
      <c r="D961" s="252"/>
      <c r="E961" s="252"/>
      <c r="F961" s="252"/>
      <c r="G961" s="252"/>
      <c r="H961" s="252"/>
      <c r="I961" s="252"/>
      <c r="J961" s="252"/>
      <c r="K961" s="252"/>
      <c r="L961" s="252"/>
      <c r="M961" s="252"/>
      <c r="N961" s="252"/>
      <c r="O961" s="252"/>
      <c r="P961" s="252"/>
      <c r="Q961" s="252"/>
      <c r="R961" s="252"/>
      <c r="S961" s="252"/>
      <c r="T961" s="252"/>
      <c r="U961" s="252"/>
      <c r="V961" s="252"/>
      <c r="W961" s="252"/>
      <c r="X961" s="252"/>
      <c r="Y961" s="252"/>
      <c r="Z961" s="252"/>
    </row>
    <row r="962" spans="1:26" ht="20.25" customHeight="1" x14ac:dyDescent="0.25">
      <c r="A962" s="252"/>
      <c r="B962" s="252"/>
      <c r="C962" s="252"/>
      <c r="D962" s="252"/>
      <c r="E962" s="252"/>
      <c r="F962" s="252"/>
      <c r="G962" s="252"/>
      <c r="H962" s="252"/>
      <c r="I962" s="252"/>
      <c r="J962" s="252"/>
      <c r="K962" s="252"/>
      <c r="L962" s="252"/>
      <c r="M962" s="252"/>
      <c r="N962" s="252"/>
      <c r="O962" s="252"/>
      <c r="P962" s="252"/>
      <c r="Q962" s="252"/>
      <c r="R962" s="252"/>
      <c r="S962" s="252"/>
      <c r="T962" s="252"/>
      <c r="U962" s="252"/>
      <c r="V962" s="252"/>
      <c r="W962" s="252"/>
      <c r="X962" s="252"/>
      <c r="Y962" s="252"/>
      <c r="Z962" s="252"/>
    </row>
    <row r="963" spans="1:26" ht="20.25" customHeight="1" x14ac:dyDescent="0.25">
      <c r="A963" s="252"/>
      <c r="B963" s="252"/>
      <c r="C963" s="252"/>
      <c r="D963" s="252"/>
      <c r="E963" s="252"/>
      <c r="F963" s="252"/>
      <c r="G963" s="252"/>
      <c r="H963" s="252"/>
      <c r="I963" s="252"/>
      <c r="J963" s="252"/>
      <c r="K963" s="252"/>
      <c r="L963" s="252"/>
      <c r="M963" s="252"/>
      <c r="N963" s="252"/>
      <c r="O963" s="252"/>
      <c r="P963" s="252"/>
      <c r="Q963" s="252"/>
      <c r="R963" s="252"/>
      <c r="S963" s="252"/>
      <c r="T963" s="252"/>
      <c r="U963" s="252"/>
      <c r="V963" s="252"/>
      <c r="W963" s="252"/>
      <c r="X963" s="252"/>
      <c r="Y963" s="252"/>
      <c r="Z963" s="252"/>
    </row>
    <row r="964" spans="1:26" ht="20.25" customHeight="1" x14ac:dyDescent="0.25">
      <c r="A964" s="252"/>
      <c r="B964" s="252"/>
      <c r="C964" s="252"/>
      <c r="D964" s="252"/>
      <c r="E964" s="252"/>
      <c r="F964" s="252"/>
      <c r="G964" s="252"/>
      <c r="H964" s="252"/>
      <c r="I964" s="252"/>
      <c r="J964" s="252"/>
      <c r="K964" s="252"/>
      <c r="L964" s="252"/>
      <c r="M964" s="252"/>
      <c r="N964" s="252"/>
      <c r="O964" s="252"/>
      <c r="P964" s="252"/>
      <c r="Q964" s="252"/>
      <c r="R964" s="252"/>
      <c r="S964" s="252"/>
      <c r="T964" s="252"/>
      <c r="U964" s="252"/>
      <c r="V964" s="252"/>
      <c r="W964" s="252"/>
      <c r="X964" s="252"/>
      <c r="Y964" s="252"/>
      <c r="Z964" s="252"/>
    </row>
    <row r="965" spans="1:26" ht="20.25" customHeight="1" x14ac:dyDescent="0.25">
      <c r="A965" s="252"/>
      <c r="B965" s="252"/>
      <c r="C965" s="252"/>
      <c r="D965" s="252"/>
      <c r="E965" s="252"/>
      <c r="F965" s="252"/>
      <c r="G965" s="252"/>
      <c r="H965" s="252"/>
      <c r="I965" s="252"/>
      <c r="J965" s="252"/>
      <c r="K965" s="252"/>
      <c r="L965" s="252"/>
      <c r="M965" s="252"/>
      <c r="N965" s="252"/>
      <c r="O965" s="252"/>
      <c r="P965" s="252"/>
      <c r="Q965" s="252"/>
      <c r="R965" s="252"/>
      <c r="S965" s="252"/>
      <c r="T965" s="252"/>
      <c r="U965" s="252"/>
      <c r="V965" s="252"/>
      <c r="W965" s="252"/>
      <c r="X965" s="252"/>
      <c r="Y965" s="252"/>
      <c r="Z965" s="252"/>
    </row>
    <row r="966" spans="1:26" ht="20.25" customHeight="1" x14ac:dyDescent="0.25">
      <c r="A966" s="252"/>
      <c r="B966" s="252"/>
      <c r="C966" s="252"/>
      <c r="D966" s="252"/>
      <c r="E966" s="252"/>
      <c r="F966" s="252"/>
      <c r="G966" s="252"/>
      <c r="H966" s="252"/>
      <c r="I966" s="252"/>
      <c r="J966" s="252"/>
      <c r="K966" s="252"/>
      <c r="L966" s="252"/>
      <c r="M966" s="252"/>
      <c r="N966" s="252"/>
      <c r="O966" s="252"/>
      <c r="P966" s="252"/>
      <c r="Q966" s="252"/>
      <c r="R966" s="252"/>
      <c r="S966" s="252"/>
      <c r="T966" s="252"/>
      <c r="U966" s="252"/>
      <c r="V966" s="252"/>
      <c r="W966" s="252"/>
      <c r="X966" s="252"/>
      <c r="Y966" s="252"/>
      <c r="Z966" s="252"/>
    </row>
    <row r="967" spans="1:26" ht="20.25" customHeight="1" x14ac:dyDescent="0.25">
      <c r="A967" s="252"/>
      <c r="B967" s="252"/>
      <c r="C967" s="252"/>
      <c r="D967" s="252"/>
      <c r="E967" s="252"/>
      <c r="F967" s="252"/>
      <c r="G967" s="252"/>
      <c r="H967" s="252"/>
      <c r="I967" s="252"/>
      <c r="J967" s="252"/>
      <c r="K967" s="252"/>
      <c r="L967" s="252"/>
      <c r="M967" s="252"/>
      <c r="N967" s="252"/>
      <c r="O967" s="252"/>
      <c r="P967" s="252"/>
      <c r="Q967" s="252"/>
      <c r="R967" s="252"/>
      <c r="S967" s="252"/>
      <c r="T967" s="252"/>
      <c r="U967" s="252"/>
      <c r="V967" s="252"/>
      <c r="W967" s="252"/>
      <c r="X967" s="252"/>
      <c r="Y967" s="252"/>
      <c r="Z967" s="252"/>
    </row>
    <row r="968" spans="1:26" ht="20.25" customHeight="1" x14ac:dyDescent="0.25">
      <c r="A968" s="252"/>
      <c r="B968" s="252"/>
      <c r="C968" s="252"/>
      <c r="D968" s="252"/>
      <c r="E968" s="252"/>
      <c r="F968" s="252"/>
      <c r="G968" s="252"/>
      <c r="H968" s="252"/>
      <c r="I968" s="252"/>
      <c r="J968" s="252"/>
      <c r="K968" s="252"/>
      <c r="L968" s="252"/>
      <c r="M968" s="252"/>
      <c r="N968" s="252"/>
      <c r="O968" s="252"/>
      <c r="P968" s="252"/>
      <c r="Q968" s="252"/>
      <c r="R968" s="252"/>
      <c r="S968" s="252"/>
      <c r="T968" s="252"/>
      <c r="U968" s="252"/>
      <c r="V968" s="252"/>
      <c r="W968" s="252"/>
      <c r="X968" s="252"/>
      <c r="Y968" s="252"/>
      <c r="Z968" s="252"/>
    </row>
    <row r="969" spans="1:26" ht="20.25" customHeight="1" x14ac:dyDescent="0.25">
      <c r="A969" s="252"/>
      <c r="B969" s="252"/>
      <c r="C969" s="252"/>
      <c r="D969" s="252"/>
      <c r="E969" s="252"/>
      <c r="F969" s="252"/>
      <c r="G969" s="252"/>
      <c r="H969" s="252"/>
      <c r="I969" s="252"/>
      <c r="J969" s="252"/>
      <c r="K969" s="252"/>
      <c r="L969" s="252"/>
      <c r="M969" s="252"/>
      <c r="N969" s="252"/>
      <c r="O969" s="252"/>
      <c r="P969" s="252"/>
      <c r="Q969" s="252"/>
      <c r="R969" s="252"/>
      <c r="S969" s="252"/>
      <c r="T969" s="252"/>
      <c r="U969" s="252"/>
      <c r="V969" s="252"/>
      <c r="W969" s="252"/>
      <c r="X969" s="252"/>
      <c r="Y969" s="252"/>
      <c r="Z969" s="252"/>
    </row>
    <row r="970" spans="1:26" ht="20.25" customHeight="1" x14ac:dyDescent="0.25">
      <c r="A970" s="252"/>
      <c r="B970" s="252"/>
      <c r="C970" s="252"/>
      <c r="D970" s="252"/>
      <c r="E970" s="252"/>
      <c r="F970" s="252"/>
      <c r="G970" s="252"/>
      <c r="H970" s="252"/>
      <c r="I970" s="252"/>
      <c r="J970" s="252"/>
      <c r="K970" s="252"/>
      <c r="L970" s="252"/>
      <c r="M970" s="252"/>
      <c r="N970" s="252"/>
      <c r="O970" s="252"/>
      <c r="P970" s="252"/>
      <c r="Q970" s="252"/>
      <c r="R970" s="252"/>
      <c r="S970" s="252"/>
      <c r="T970" s="252"/>
      <c r="U970" s="252"/>
      <c r="V970" s="252"/>
      <c r="W970" s="252"/>
      <c r="X970" s="252"/>
      <c r="Y970" s="252"/>
      <c r="Z970" s="252"/>
    </row>
    <row r="971" spans="1:26" ht="20.25" customHeight="1" x14ac:dyDescent="0.25">
      <c r="A971" s="252"/>
      <c r="B971" s="252"/>
      <c r="C971" s="252"/>
      <c r="D971" s="252"/>
      <c r="E971" s="252"/>
      <c r="F971" s="252"/>
      <c r="G971" s="252"/>
      <c r="H971" s="252"/>
      <c r="I971" s="252"/>
      <c r="J971" s="252"/>
      <c r="K971" s="252"/>
      <c r="L971" s="252"/>
      <c r="M971" s="252"/>
      <c r="N971" s="252"/>
      <c r="O971" s="252"/>
      <c r="P971" s="252"/>
      <c r="Q971" s="252"/>
      <c r="R971" s="252"/>
      <c r="S971" s="252"/>
      <c r="T971" s="252"/>
      <c r="U971" s="252"/>
      <c r="V971" s="252"/>
      <c r="W971" s="252"/>
      <c r="X971" s="252"/>
      <c r="Y971" s="252"/>
      <c r="Z971" s="252"/>
    </row>
    <row r="972" spans="1:26" ht="20.25" customHeight="1" x14ac:dyDescent="0.25">
      <c r="A972" s="252"/>
      <c r="B972" s="252"/>
      <c r="C972" s="252"/>
      <c r="D972" s="252"/>
      <c r="E972" s="252"/>
      <c r="F972" s="252"/>
      <c r="G972" s="252"/>
      <c r="H972" s="252"/>
      <c r="I972" s="252"/>
      <c r="J972" s="252"/>
      <c r="K972" s="252"/>
      <c r="L972" s="252"/>
      <c r="M972" s="252"/>
      <c r="N972" s="252"/>
      <c r="O972" s="252"/>
      <c r="P972" s="252"/>
      <c r="Q972" s="252"/>
      <c r="R972" s="252"/>
      <c r="S972" s="252"/>
      <c r="T972" s="252"/>
      <c r="U972" s="252"/>
      <c r="V972" s="252"/>
      <c r="W972" s="252"/>
      <c r="X972" s="252"/>
      <c r="Y972" s="252"/>
      <c r="Z972" s="252"/>
    </row>
    <row r="973" spans="1:26" ht="20.25" customHeight="1" x14ac:dyDescent="0.25">
      <c r="A973" s="252"/>
      <c r="B973" s="252"/>
      <c r="C973" s="252"/>
      <c r="D973" s="252"/>
      <c r="E973" s="252"/>
      <c r="F973" s="252"/>
      <c r="G973" s="252"/>
      <c r="H973" s="252"/>
      <c r="I973" s="252"/>
      <c r="J973" s="252"/>
      <c r="K973" s="252"/>
      <c r="L973" s="252"/>
      <c r="M973" s="252"/>
      <c r="N973" s="252"/>
      <c r="O973" s="252"/>
      <c r="P973" s="252"/>
      <c r="Q973" s="252"/>
      <c r="R973" s="252"/>
      <c r="S973" s="252"/>
      <c r="T973" s="252"/>
      <c r="U973" s="252"/>
      <c r="V973" s="252"/>
      <c r="W973" s="252"/>
      <c r="X973" s="252"/>
      <c r="Y973" s="252"/>
      <c r="Z973" s="252"/>
    </row>
    <row r="974" spans="1:26" ht="20.25" customHeight="1" x14ac:dyDescent="0.25">
      <c r="A974" s="252"/>
      <c r="B974" s="252"/>
      <c r="C974" s="252"/>
      <c r="D974" s="252"/>
      <c r="E974" s="252"/>
      <c r="F974" s="252"/>
      <c r="G974" s="252"/>
      <c r="H974" s="252"/>
      <c r="I974" s="252"/>
      <c r="J974" s="252"/>
      <c r="K974" s="252"/>
      <c r="L974" s="252"/>
      <c r="M974" s="252"/>
      <c r="N974" s="252"/>
      <c r="O974" s="252"/>
      <c r="P974" s="252"/>
      <c r="Q974" s="252"/>
      <c r="R974" s="252"/>
      <c r="S974" s="252"/>
      <c r="T974" s="252"/>
      <c r="U974" s="252"/>
      <c r="V974" s="252"/>
      <c r="W974" s="252"/>
      <c r="X974" s="252"/>
      <c r="Y974" s="252"/>
      <c r="Z974" s="252"/>
    </row>
    <row r="975" spans="1:26" ht="20.25" customHeight="1" x14ac:dyDescent="0.25">
      <c r="A975" s="252"/>
      <c r="B975" s="252"/>
      <c r="C975" s="252"/>
      <c r="D975" s="252"/>
      <c r="E975" s="252"/>
      <c r="F975" s="252"/>
      <c r="G975" s="252"/>
      <c r="H975" s="252"/>
      <c r="I975" s="252"/>
      <c r="J975" s="252"/>
      <c r="K975" s="252"/>
      <c r="L975" s="252"/>
      <c r="M975" s="252"/>
      <c r="N975" s="252"/>
      <c r="O975" s="252"/>
      <c r="P975" s="252"/>
      <c r="Q975" s="252"/>
      <c r="R975" s="252"/>
      <c r="S975" s="252"/>
      <c r="T975" s="252"/>
      <c r="U975" s="252"/>
      <c r="V975" s="252"/>
      <c r="W975" s="252"/>
      <c r="X975" s="252"/>
      <c r="Y975" s="252"/>
      <c r="Z975" s="252"/>
    </row>
    <row r="976" spans="1:26" ht="20.25" customHeight="1" x14ac:dyDescent="0.25">
      <c r="A976" s="252"/>
      <c r="B976" s="252"/>
      <c r="C976" s="252"/>
      <c r="D976" s="252"/>
      <c r="E976" s="252"/>
      <c r="F976" s="252"/>
      <c r="G976" s="252"/>
      <c r="H976" s="252"/>
      <c r="I976" s="252"/>
      <c r="J976" s="252"/>
      <c r="K976" s="252"/>
      <c r="L976" s="252"/>
      <c r="M976" s="252"/>
      <c r="N976" s="252"/>
      <c r="O976" s="252"/>
      <c r="P976" s="252"/>
      <c r="Q976" s="252"/>
      <c r="R976" s="252"/>
      <c r="S976" s="252"/>
      <c r="T976" s="252"/>
      <c r="U976" s="252"/>
      <c r="V976" s="252"/>
      <c r="W976" s="252"/>
      <c r="X976" s="252"/>
      <c r="Y976" s="252"/>
      <c r="Z976" s="252"/>
    </row>
    <row r="977" spans="1:26" ht="20.25" customHeight="1" x14ac:dyDescent="0.25">
      <c r="A977" s="252"/>
      <c r="B977" s="252"/>
      <c r="C977" s="252"/>
      <c r="D977" s="252"/>
      <c r="E977" s="252"/>
      <c r="F977" s="252"/>
      <c r="G977" s="252"/>
      <c r="H977" s="252"/>
      <c r="I977" s="252"/>
      <c r="J977" s="252"/>
      <c r="K977" s="252"/>
      <c r="L977" s="252"/>
      <c r="M977" s="252"/>
      <c r="N977" s="252"/>
      <c r="O977" s="252"/>
      <c r="P977" s="252"/>
      <c r="Q977" s="252"/>
      <c r="R977" s="252"/>
      <c r="S977" s="252"/>
      <c r="T977" s="252"/>
      <c r="U977" s="252"/>
      <c r="V977" s="252"/>
      <c r="W977" s="252"/>
      <c r="X977" s="252"/>
      <c r="Y977" s="252"/>
      <c r="Z977" s="252"/>
    </row>
    <row r="978" spans="1:26" ht="20.25" customHeight="1" x14ac:dyDescent="0.25">
      <c r="A978" s="252"/>
      <c r="B978" s="252"/>
      <c r="C978" s="252"/>
      <c r="D978" s="252"/>
      <c r="E978" s="252"/>
      <c r="F978" s="252"/>
      <c r="G978" s="252"/>
      <c r="H978" s="252"/>
      <c r="I978" s="252"/>
      <c r="J978" s="252"/>
      <c r="K978" s="252"/>
      <c r="L978" s="252"/>
      <c r="M978" s="252"/>
      <c r="N978" s="252"/>
      <c r="O978" s="252"/>
      <c r="P978" s="252"/>
      <c r="Q978" s="252"/>
      <c r="R978" s="252"/>
      <c r="S978" s="252"/>
      <c r="T978" s="252"/>
      <c r="U978" s="252"/>
      <c r="V978" s="252"/>
      <c r="W978" s="252"/>
      <c r="X978" s="252"/>
      <c r="Y978" s="252"/>
      <c r="Z978" s="252"/>
    </row>
    <row r="979" spans="1:26" ht="20.25" customHeight="1" x14ac:dyDescent="0.25">
      <c r="A979" s="252"/>
      <c r="B979" s="252"/>
      <c r="C979" s="252"/>
      <c r="D979" s="252"/>
      <c r="E979" s="252"/>
      <c r="F979" s="252"/>
      <c r="G979" s="252"/>
      <c r="H979" s="252"/>
      <c r="I979" s="252"/>
      <c r="J979" s="252"/>
      <c r="K979" s="252"/>
      <c r="L979" s="252"/>
      <c r="M979" s="252"/>
      <c r="N979" s="252"/>
      <c r="O979" s="252"/>
      <c r="P979" s="252"/>
      <c r="Q979" s="252"/>
      <c r="R979" s="252"/>
      <c r="S979" s="252"/>
      <c r="T979" s="252"/>
      <c r="U979" s="252"/>
      <c r="V979" s="252"/>
      <c r="W979" s="252"/>
      <c r="X979" s="252"/>
      <c r="Y979" s="252"/>
      <c r="Z979" s="252"/>
    </row>
    <row r="980" spans="1:26" ht="20.25" customHeight="1" x14ac:dyDescent="0.25">
      <c r="A980" s="252"/>
      <c r="B980" s="252"/>
      <c r="C980" s="252"/>
      <c r="D980" s="252"/>
      <c r="E980" s="252"/>
      <c r="F980" s="252"/>
      <c r="G980" s="252"/>
      <c r="H980" s="252"/>
      <c r="I980" s="252"/>
      <c r="J980" s="252"/>
      <c r="K980" s="252"/>
      <c r="L980" s="252"/>
      <c r="M980" s="252"/>
      <c r="N980" s="252"/>
      <c r="O980" s="252"/>
      <c r="P980" s="252"/>
      <c r="Q980" s="252"/>
      <c r="R980" s="252"/>
      <c r="S980" s="252"/>
      <c r="T980" s="252"/>
      <c r="U980" s="252"/>
      <c r="V980" s="252"/>
      <c r="W980" s="252"/>
      <c r="X980" s="252"/>
      <c r="Y980" s="252"/>
      <c r="Z980" s="252"/>
    </row>
    <row r="981" spans="1:26" ht="20.25" customHeight="1" x14ac:dyDescent="0.25">
      <c r="A981" s="252"/>
      <c r="B981" s="252"/>
      <c r="C981" s="252"/>
      <c r="D981" s="252"/>
      <c r="E981" s="252"/>
      <c r="F981" s="252"/>
      <c r="G981" s="252"/>
      <c r="H981" s="252"/>
      <c r="I981" s="252"/>
      <c r="J981" s="252"/>
      <c r="K981" s="252"/>
      <c r="L981" s="252"/>
      <c r="M981" s="252"/>
      <c r="N981" s="252"/>
      <c r="O981" s="252"/>
      <c r="P981" s="252"/>
      <c r="Q981" s="252"/>
      <c r="R981" s="252"/>
      <c r="S981" s="252"/>
      <c r="T981" s="252"/>
      <c r="U981" s="252"/>
      <c r="V981" s="252"/>
      <c r="W981" s="252"/>
      <c r="X981" s="252"/>
      <c r="Y981" s="252"/>
      <c r="Z981" s="252"/>
    </row>
    <row r="982" spans="1:26" ht="20.25" customHeight="1" x14ac:dyDescent="0.25">
      <c r="A982" s="252"/>
      <c r="B982" s="252"/>
      <c r="C982" s="252"/>
      <c r="D982" s="252"/>
      <c r="E982" s="252"/>
      <c r="F982" s="252"/>
      <c r="G982" s="252"/>
      <c r="H982" s="252"/>
      <c r="I982" s="252"/>
      <c r="J982" s="252"/>
      <c r="K982" s="252"/>
      <c r="L982" s="252"/>
      <c r="M982" s="252"/>
      <c r="N982" s="252"/>
      <c r="O982" s="252"/>
      <c r="P982" s="252"/>
      <c r="Q982" s="252"/>
      <c r="R982" s="252"/>
      <c r="S982" s="252"/>
      <c r="T982" s="252"/>
      <c r="U982" s="252"/>
      <c r="V982" s="252"/>
      <c r="W982" s="252"/>
      <c r="X982" s="252"/>
      <c r="Y982" s="252"/>
      <c r="Z982" s="252"/>
    </row>
    <row r="983" spans="1:26" ht="20.25" customHeight="1" x14ac:dyDescent="0.25">
      <c r="A983" s="252"/>
      <c r="B983" s="252"/>
      <c r="C983" s="252"/>
      <c r="D983" s="252"/>
      <c r="E983" s="252"/>
      <c r="F983" s="252"/>
      <c r="G983" s="252"/>
      <c r="H983" s="252"/>
      <c r="I983" s="252"/>
      <c r="J983" s="252"/>
      <c r="K983" s="252"/>
      <c r="L983" s="252"/>
      <c r="M983" s="252"/>
      <c r="N983" s="252"/>
      <c r="O983" s="252"/>
      <c r="P983" s="252"/>
      <c r="Q983" s="252"/>
      <c r="R983" s="252"/>
      <c r="S983" s="252"/>
      <c r="T983" s="252"/>
      <c r="U983" s="252"/>
      <c r="V983" s="252"/>
      <c r="W983" s="252"/>
      <c r="X983" s="252"/>
      <c r="Y983" s="252"/>
      <c r="Z983" s="252"/>
    </row>
    <row r="984" spans="1:26" ht="20.25" customHeight="1" x14ac:dyDescent="0.25">
      <c r="A984" s="252"/>
      <c r="B984" s="252"/>
      <c r="C984" s="252"/>
      <c r="D984" s="252"/>
      <c r="E984" s="252"/>
      <c r="F984" s="252"/>
      <c r="G984" s="252"/>
      <c r="H984" s="252"/>
      <c r="I984" s="252"/>
      <c r="J984" s="252"/>
      <c r="K984" s="252"/>
      <c r="L984" s="252"/>
      <c r="M984" s="252"/>
      <c r="N984" s="252"/>
      <c r="O984" s="252"/>
      <c r="P984" s="252"/>
      <c r="Q984" s="252"/>
      <c r="R984" s="252"/>
      <c r="S984" s="252"/>
      <c r="T984" s="252"/>
      <c r="U984" s="252"/>
      <c r="V984" s="252"/>
      <c r="W984" s="252"/>
      <c r="X984" s="252"/>
      <c r="Y984" s="252"/>
      <c r="Z984" s="252"/>
    </row>
    <row r="985" spans="1:26" ht="20.25" customHeight="1" x14ac:dyDescent="0.25">
      <c r="A985" s="252"/>
      <c r="B985" s="252"/>
      <c r="C985" s="252"/>
      <c r="D985" s="252"/>
      <c r="E985" s="252"/>
      <c r="F985" s="252"/>
      <c r="G985" s="252"/>
      <c r="H985" s="252"/>
      <c r="I985" s="252"/>
      <c r="J985" s="252"/>
      <c r="K985" s="252"/>
      <c r="L985" s="252"/>
      <c r="M985" s="252"/>
      <c r="N985" s="252"/>
      <c r="O985" s="252"/>
      <c r="P985" s="252"/>
      <c r="Q985" s="252"/>
      <c r="R985" s="252"/>
      <c r="S985" s="252"/>
      <c r="T985" s="252"/>
      <c r="U985" s="252"/>
      <c r="V985" s="252"/>
      <c r="W985" s="252"/>
      <c r="X985" s="252"/>
      <c r="Y985" s="252"/>
      <c r="Z985" s="252"/>
    </row>
    <row r="986" spans="1:26" ht="20.25" customHeight="1" x14ac:dyDescent="0.25">
      <c r="A986" s="252"/>
      <c r="B986" s="252"/>
      <c r="C986" s="252"/>
      <c r="D986" s="252"/>
      <c r="E986" s="252"/>
      <c r="F986" s="252"/>
      <c r="G986" s="252"/>
      <c r="H986" s="252"/>
      <c r="I986" s="252"/>
      <c r="J986" s="252"/>
      <c r="K986" s="252"/>
      <c r="L986" s="252"/>
      <c r="M986" s="252"/>
      <c r="N986" s="252"/>
      <c r="O986" s="252"/>
      <c r="P986" s="252"/>
      <c r="Q986" s="252"/>
      <c r="R986" s="252"/>
      <c r="S986" s="252"/>
      <c r="T986" s="252"/>
      <c r="U986" s="252"/>
      <c r="V986" s="252"/>
      <c r="W986" s="252"/>
      <c r="X986" s="252"/>
      <c r="Y986" s="252"/>
      <c r="Z986" s="252"/>
    </row>
    <row r="987" spans="1:26" ht="20.25" customHeight="1" x14ac:dyDescent="0.25">
      <c r="A987" s="252"/>
      <c r="B987" s="252"/>
      <c r="C987" s="252"/>
      <c r="D987" s="252"/>
      <c r="E987" s="252"/>
      <c r="F987" s="252"/>
      <c r="G987" s="252"/>
      <c r="H987" s="252"/>
      <c r="I987" s="252"/>
      <c r="J987" s="252"/>
      <c r="K987" s="252"/>
      <c r="L987" s="252"/>
      <c r="M987" s="252"/>
      <c r="N987" s="252"/>
      <c r="O987" s="252"/>
      <c r="P987" s="252"/>
      <c r="Q987" s="252"/>
      <c r="R987" s="252"/>
      <c r="S987" s="252"/>
      <c r="T987" s="252"/>
      <c r="U987" s="252"/>
      <c r="V987" s="252"/>
      <c r="W987" s="252"/>
      <c r="X987" s="252"/>
      <c r="Y987" s="252"/>
      <c r="Z987" s="252"/>
    </row>
    <row r="988" spans="1:26" ht="20.25" customHeight="1" x14ac:dyDescent="0.25">
      <c r="A988" s="252"/>
      <c r="B988" s="252"/>
      <c r="C988" s="252"/>
      <c r="D988" s="252"/>
      <c r="E988" s="252"/>
      <c r="F988" s="252"/>
      <c r="G988" s="252"/>
      <c r="H988" s="252"/>
      <c r="I988" s="252"/>
      <c r="J988" s="252"/>
      <c r="K988" s="252"/>
      <c r="L988" s="252"/>
      <c r="M988" s="252"/>
      <c r="N988" s="252"/>
      <c r="O988" s="252"/>
      <c r="P988" s="252"/>
      <c r="Q988" s="252"/>
      <c r="R988" s="252"/>
      <c r="S988" s="252"/>
      <c r="T988" s="252"/>
      <c r="U988" s="252"/>
      <c r="V988" s="252"/>
      <c r="W988" s="252"/>
      <c r="X988" s="252"/>
      <c r="Y988" s="252"/>
      <c r="Z988" s="252"/>
    </row>
    <row r="989" spans="1:26" ht="20.25" customHeight="1" x14ac:dyDescent="0.25">
      <c r="A989" s="252"/>
      <c r="B989" s="252"/>
      <c r="C989" s="252"/>
      <c r="D989" s="252"/>
      <c r="E989" s="252"/>
      <c r="F989" s="252"/>
      <c r="G989" s="252"/>
      <c r="H989" s="252"/>
      <c r="I989" s="252"/>
      <c r="J989" s="252"/>
      <c r="K989" s="252"/>
      <c r="L989" s="252"/>
      <c r="M989" s="252"/>
      <c r="N989" s="252"/>
      <c r="O989" s="252"/>
      <c r="P989" s="252"/>
      <c r="Q989" s="252"/>
      <c r="R989" s="252"/>
      <c r="S989" s="252"/>
      <c r="T989" s="252"/>
      <c r="U989" s="252"/>
      <c r="V989" s="252"/>
      <c r="W989" s="252"/>
      <c r="X989" s="252"/>
      <c r="Y989" s="252"/>
      <c r="Z989" s="252"/>
    </row>
    <row r="990" spans="1:26" ht="20.25" customHeight="1" x14ac:dyDescent="0.25">
      <c r="A990" s="252"/>
      <c r="B990" s="252"/>
      <c r="C990" s="252"/>
      <c r="D990" s="252"/>
      <c r="E990" s="252"/>
      <c r="F990" s="252"/>
      <c r="G990" s="252"/>
      <c r="H990" s="252"/>
      <c r="I990" s="252"/>
      <c r="J990" s="252"/>
      <c r="K990" s="252"/>
      <c r="L990" s="252"/>
      <c r="M990" s="252"/>
      <c r="N990" s="252"/>
      <c r="O990" s="252"/>
      <c r="P990" s="252"/>
      <c r="Q990" s="252"/>
      <c r="R990" s="252"/>
      <c r="S990" s="252"/>
      <c r="T990" s="252"/>
      <c r="U990" s="252"/>
      <c r="V990" s="252"/>
      <c r="W990" s="252"/>
      <c r="X990" s="252"/>
      <c r="Y990" s="252"/>
      <c r="Z990" s="252"/>
    </row>
    <row r="991" spans="1:26" ht="20.25" customHeight="1" x14ac:dyDescent="0.25">
      <c r="A991" s="252"/>
      <c r="B991" s="252"/>
      <c r="C991" s="252"/>
      <c r="D991" s="252"/>
      <c r="E991" s="252"/>
      <c r="F991" s="252"/>
      <c r="G991" s="252"/>
      <c r="H991" s="252"/>
      <c r="I991" s="252"/>
      <c r="J991" s="252"/>
      <c r="K991" s="252"/>
      <c r="L991" s="252"/>
      <c r="M991" s="252"/>
      <c r="N991" s="252"/>
      <c r="O991" s="252"/>
      <c r="P991" s="252"/>
      <c r="Q991" s="252"/>
      <c r="R991" s="252"/>
      <c r="S991" s="252"/>
      <c r="T991" s="252"/>
      <c r="U991" s="252"/>
      <c r="V991" s="252"/>
      <c r="W991" s="252"/>
      <c r="X991" s="252"/>
      <c r="Y991" s="252"/>
      <c r="Z991" s="252"/>
    </row>
    <row r="992" spans="1:26" ht="20.25" customHeight="1" x14ac:dyDescent="0.25">
      <c r="A992" s="252"/>
      <c r="B992" s="252"/>
      <c r="C992" s="252"/>
      <c r="D992" s="252"/>
      <c r="E992" s="252"/>
      <c r="F992" s="252"/>
      <c r="G992" s="252"/>
      <c r="H992" s="252"/>
      <c r="I992" s="252"/>
      <c r="J992" s="252"/>
      <c r="K992" s="252"/>
      <c r="L992" s="252"/>
      <c r="M992" s="252"/>
      <c r="N992" s="252"/>
      <c r="O992" s="252"/>
      <c r="P992" s="252"/>
      <c r="Q992" s="252"/>
      <c r="R992" s="252"/>
      <c r="S992" s="252"/>
      <c r="T992" s="252"/>
      <c r="U992" s="252"/>
      <c r="V992" s="252"/>
      <c r="W992" s="252"/>
      <c r="X992" s="252"/>
      <c r="Y992" s="252"/>
      <c r="Z992" s="252"/>
    </row>
    <row r="993" spans="1:26" ht="20.25" customHeight="1" x14ac:dyDescent="0.25">
      <c r="A993" s="252"/>
      <c r="B993" s="252"/>
      <c r="C993" s="252"/>
      <c r="D993" s="252"/>
      <c r="E993" s="252"/>
      <c r="F993" s="252"/>
      <c r="G993" s="252"/>
      <c r="H993" s="252"/>
      <c r="I993" s="252"/>
      <c r="J993" s="252"/>
      <c r="K993" s="252"/>
      <c r="L993" s="252"/>
      <c r="M993" s="252"/>
      <c r="N993" s="252"/>
      <c r="O993" s="252"/>
      <c r="P993" s="252"/>
      <c r="Q993" s="252"/>
      <c r="R993" s="252"/>
      <c r="S993" s="252"/>
      <c r="T993" s="252"/>
      <c r="U993" s="252"/>
      <c r="V993" s="252"/>
      <c r="W993" s="252"/>
      <c r="X993" s="252"/>
      <c r="Y993" s="252"/>
      <c r="Z993" s="252"/>
    </row>
    <row r="994" spans="1:26" ht="20.25" customHeight="1" x14ac:dyDescent="0.25">
      <c r="A994" s="252"/>
      <c r="B994" s="252"/>
      <c r="C994" s="252"/>
      <c r="D994" s="252"/>
      <c r="E994" s="252"/>
      <c r="F994" s="252"/>
      <c r="G994" s="252"/>
      <c r="H994" s="252"/>
      <c r="I994" s="252"/>
      <c r="J994" s="252"/>
      <c r="K994" s="252"/>
      <c r="L994" s="252"/>
      <c r="M994" s="252"/>
      <c r="N994" s="252"/>
      <c r="O994" s="252"/>
      <c r="P994" s="252"/>
      <c r="Q994" s="252"/>
      <c r="R994" s="252"/>
      <c r="S994" s="252"/>
      <c r="T994" s="252"/>
      <c r="U994" s="252"/>
      <c r="V994" s="252"/>
      <c r="W994" s="252"/>
      <c r="X994" s="252"/>
      <c r="Y994" s="252"/>
      <c r="Z994" s="252"/>
    </row>
    <row r="995" spans="1:26" ht="20.25" customHeight="1" x14ac:dyDescent="0.25">
      <c r="A995" s="252"/>
      <c r="B995" s="252"/>
      <c r="C995" s="252"/>
      <c r="D995" s="252"/>
      <c r="E995" s="252"/>
      <c r="F995" s="252"/>
      <c r="G995" s="252"/>
      <c r="H995" s="252"/>
      <c r="I995" s="252"/>
      <c r="J995" s="252"/>
      <c r="K995" s="252"/>
      <c r="L995" s="252"/>
      <c r="M995" s="252"/>
      <c r="N995" s="252"/>
      <c r="O995" s="252"/>
      <c r="P995" s="252"/>
      <c r="Q995" s="252"/>
      <c r="R995" s="252"/>
      <c r="S995" s="252"/>
      <c r="T995" s="252"/>
      <c r="U995" s="252"/>
      <c r="V995" s="252"/>
      <c r="W995" s="252"/>
      <c r="X995" s="252"/>
      <c r="Y995" s="252"/>
      <c r="Z995" s="252"/>
    </row>
    <row r="996" spans="1:26" ht="20.25" customHeight="1" x14ac:dyDescent="0.25">
      <c r="A996" s="252"/>
      <c r="B996" s="252"/>
      <c r="C996" s="252"/>
      <c r="D996" s="252"/>
      <c r="E996" s="252"/>
      <c r="F996" s="252"/>
      <c r="G996" s="252"/>
      <c r="H996" s="252"/>
      <c r="I996" s="252"/>
      <c r="J996" s="252"/>
      <c r="K996" s="252"/>
      <c r="L996" s="252"/>
      <c r="M996" s="252"/>
      <c r="N996" s="252"/>
      <c r="O996" s="252"/>
      <c r="P996" s="252"/>
      <c r="Q996" s="252"/>
      <c r="R996" s="252"/>
      <c r="S996" s="252"/>
      <c r="T996" s="252"/>
      <c r="U996" s="252"/>
      <c r="V996" s="252"/>
      <c r="W996" s="252"/>
      <c r="X996" s="252"/>
      <c r="Y996" s="252"/>
      <c r="Z996" s="252"/>
    </row>
    <row r="997" spans="1:26" ht="20.25" customHeight="1" x14ac:dyDescent="0.25">
      <c r="A997" s="252"/>
      <c r="B997" s="252"/>
      <c r="C997" s="252"/>
      <c r="D997" s="252"/>
      <c r="E997" s="252"/>
      <c r="F997" s="252"/>
      <c r="G997" s="252"/>
      <c r="H997" s="252"/>
      <c r="I997" s="252"/>
      <c r="J997" s="252"/>
      <c r="K997" s="252"/>
      <c r="L997" s="252"/>
      <c r="M997" s="252"/>
      <c r="N997" s="252"/>
      <c r="O997" s="252"/>
      <c r="P997" s="252"/>
      <c r="Q997" s="252"/>
      <c r="R997" s="252"/>
      <c r="S997" s="252"/>
      <c r="T997" s="252"/>
      <c r="U997" s="252"/>
      <c r="V997" s="252"/>
      <c r="W997" s="252"/>
      <c r="X997" s="252"/>
      <c r="Y997" s="252"/>
      <c r="Z997" s="252"/>
    </row>
    <row r="998" spans="1:26" ht="20.25" customHeight="1" x14ac:dyDescent="0.25">
      <c r="A998" s="252"/>
      <c r="B998" s="252"/>
      <c r="C998" s="252"/>
      <c r="D998" s="252"/>
      <c r="E998" s="252"/>
      <c r="F998" s="252"/>
      <c r="G998" s="252"/>
      <c r="H998" s="252"/>
      <c r="I998" s="252"/>
      <c r="J998" s="252"/>
      <c r="K998" s="252"/>
      <c r="L998" s="252"/>
      <c r="M998" s="252"/>
      <c r="N998" s="252"/>
      <c r="O998" s="252"/>
      <c r="P998" s="252"/>
      <c r="Q998" s="252"/>
      <c r="R998" s="252"/>
      <c r="S998" s="252"/>
      <c r="T998" s="252"/>
      <c r="U998" s="252"/>
      <c r="V998" s="252"/>
      <c r="W998" s="252"/>
      <c r="X998" s="252"/>
      <c r="Y998" s="252"/>
      <c r="Z998" s="252"/>
    </row>
    <row r="999" spans="1:26" ht="20.25" customHeight="1" x14ac:dyDescent="0.25">
      <c r="A999" s="252"/>
      <c r="B999" s="252"/>
      <c r="C999" s="252"/>
      <c r="D999" s="252"/>
      <c r="E999" s="252"/>
      <c r="F999" s="252"/>
      <c r="G999" s="252"/>
      <c r="H999" s="252"/>
      <c r="I999" s="252"/>
      <c r="J999" s="252"/>
      <c r="K999" s="252"/>
      <c r="L999" s="252"/>
      <c r="M999" s="252"/>
      <c r="N999" s="252"/>
      <c r="O999" s="252"/>
      <c r="P999" s="252"/>
      <c r="Q999" s="252"/>
      <c r="R999" s="252"/>
      <c r="S999" s="252"/>
      <c r="T999" s="252"/>
      <c r="U999" s="252"/>
      <c r="V999" s="252"/>
      <c r="W999" s="252"/>
      <c r="X999" s="252"/>
      <c r="Y999" s="252"/>
      <c r="Z999" s="252"/>
    </row>
    <row r="1000" spans="1:26" ht="20.25" customHeight="1" x14ac:dyDescent="0.25">
      <c r="A1000" s="252"/>
      <c r="B1000" s="252"/>
      <c r="C1000" s="252"/>
      <c r="D1000" s="252"/>
      <c r="E1000" s="252"/>
      <c r="F1000" s="252"/>
      <c r="G1000" s="252"/>
      <c r="H1000" s="252"/>
      <c r="I1000" s="252"/>
      <c r="J1000" s="252"/>
      <c r="K1000" s="252"/>
      <c r="L1000" s="252"/>
      <c r="M1000" s="252"/>
      <c r="N1000" s="252"/>
      <c r="O1000" s="252"/>
      <c r="P1000" s="252"/>
      <c r="Q1000" s="252"/>
      <c r="R1000" s="252"/>
      <c r="S1000" s="252"/>
      <c r="T1000" s="252"/>
      <c r="U1000" s="252"/>
      <c r="V1000" s="252"/>
      <c r="W1000" s="252"/>
      <c r="X1000" s="252"/>
      <c r="Y1000" s="252"/>
      <c r="Z1000" s="252"/>
    </row>
    <row r="1001" spans="1:26" ht="20.25" customHeight="1" x14ac:dyDescent="0.25">
      <c r="A1001" s="252"/>
      <c r="B1001" s="252"/>
      <c r="C1001" s="252"/>
      <c r="D1001" s="252"/>
      <c r="E1001" s="252"/>
      <c r="F1001" s="252"/>
      <c r="G1001" s="252"/>
      <c r="H1001" s="252"/>
      <c r="I1001" s="252"/>
      <c r="J1001" s="252"/>
      <c r="K1001" s="252"/>
      <c r="L1001" s="252"/>
      <c r="M1001" s="252"/>
      <c r="N1001" s="252"/>
      <c r="O1001" s="252"/>
      <c r="P1001" s="252"/>
      <c r="Q1001" s="252"/>
      <c r="R1001" s="252"/>
      <c r="S1001" s="252"/>
      <c r="T1001" s="252"/>
      <c r="U1001" s="252"/>
      <c r="V1001" s="252"/>
      <c r="W1001" s="252"/>
      <c r="X1001" s="252"/>
      <c r="Y1001" s="252"/>
      <c r="Z1001" s="252"/>
    </row>
  </sheetData>
  <mergeCells count="5">
    <mergeCell ref="B1:F1"/>
    <mergeCell ref="B3:F3"/>
    <mergeCell ref="B6:D6"/>
    <mergeCell ref="B8:D8"/>
    <mergeCell ref="B14:F14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97D40-9692-4C34-ADEF-70F1D24D61FA}">
  <sheetPr>
    <tabColor theme="4" tint="-0.249977111117893"/>
    <pageSetUpPr fitToPage="1"/>
  </sheetPr>
  <dimension ref="A1:R944"/>
  <sheetViews>
    <sheetView zoomScaleNormal="100" workbookViewId="0">
      <selection activeCell="I92" sqref="I92"/>
    </sheetView>
  </sheetViews>
  <sheetFormatPr defaultColWidth="9.140625" defaultRowHeight="15" customHeight="1" x14ac:dyDescent="0.25"/>
  <cols>
    <col min="1" max="1" width="3.7109375" customWidth="1"/>
    <col min="2" max="2" width="47.28515625" style="50" bestFit="1" customWidth="1"/>
    <col min="3" max="3" width="15.140625" style="121" customWidth="1"/>
    <col min="4" max="4" width="2.7109375" style="122" customWidth="1"/>
    <col min="5" max="5" width="21.85546875" style="123" customWidth="1"/>
    <col min="6" max="6" width="2.7109375" style="122" customWidth="1"/>
    <col min="7" max="7" width="21.85546875" style="123" customWidth="1"/>
    <col min="8" max="8" width="2.7109375" style="122" customWidth="1"/>
    <col min="9" max="9" width="36.85546875" style="44" customWidth="1"/>
    <col min="10" max="10" width="11" style="45" bestFit="1" customWidth="1"/>
    <col min="11" max="11" width="12" style="55" customWidth="1"/>
    <col min="12" max="18" width="9.140625" style="44"/>
    <col min="19" max="16384" width="9.140625" style="2"/>
  </cols>
  <sheetData>
    <row r="1" spans="1:18" customFormat="1" ht="15" customHeight="1" x14ac:dyDescent="0.25"/>
    <row r="2" spans="1:18" s="1" customFormat="1" ht="33.75" customHeight="1" x14ac:dyDescent="0.25">
      <c r="A2"/>
      <c r="B2" s="324" t="s">
        <v>180</v>
      </c>
      <c r="C2" s="324"/>
      <c r="D2" s="125"/>
      <c r="E2" s="124" t="s">
        <v>62</v>
      </c>
      <c r="F2" s="125"/>
      <c r="G2" s="124" t="s">
        <v>112</v>
      </c>
      <c r="H2" s="112"/>
      <c r="I2" s="53" t="s">
        <v>181</v>
      </c>
      <c r="J2" s="45"/>
      <c r="K2" s="54"/>
      <c r="L2" s="59"/>
      <c r="M2" s="59"/>
      <c r="N2" s="59"/>
      <c r="O2" s="59"/>
      <c r="P2" s="60"/>
      <c r="Q2" s="60"/>
      <c r="R2" s="60"/>
    </row>
    <row r="3" spans="1:18" s="1" customFormat="1" ht="15" customHeight="1" x14ac:dyDescent="0.25">
      <c r="A3"/>
      <c r="B3" s="113" t="s">
        <v>64</v>
      </c>
      <c r="C3" s="114" t="s">
        <v>182</v>
      </c>
      <c r="D3" s="115"/>
      <c r="E3" s="116" t="s">
        <v>183</v>
      </c>
      <c r="F3" s="115"/>
      <c r="G3" s="116" t="s">
        <v>183</v>
      </c>
      <c r="H3" s="117"/>
      <c r="I3" s="60" t="s">
        <v>184</v>
      </c>
      <c r="J3" s="45" t="s">
        <v>185</v>
      </c>
      <c r="K3" s="44"/>
      <c r="L3" s="60"/>
      <c r="M3" s="60"/>
      <c r="N3" s="60"/>
      <c r="O3" s="60"/>
      <c r="P3" s="60"/>
      <c r="Q3" s="60"/>
      <c r="R3" s="60"/>
    </row>
    <row r="4" spans="1:18" s="1" customFormat="1" ht="15" customHeight="1" x14ac:dyDescent="0.25">
      <c r="A4"/>
      <c r="B4" s="50" t="s">
        <v>186</v>
      </c>
      <c r="C4" s="51" t="s">
        <v>187</v>
      </c>
      <c r="D4" s="48"/>
      <c r="E4" s="25">
        <v>3</v>
      </c>
      <c r="F4" s="48"/>
      <c r="G4" s="25">
        <v>3</v>
      </c>
      <c r="H4" s="48"/>
      <c r="I4" s="68" t="s">
        <v>188</v>
      </c>
      <c r="J4" s="45">
        <v>2043</v>
      </c>
      <c r="K4" s="55"/>
      <c r="L4" s="60"/>
      <c r="M4" s="60"/>
      <c r="N4" s="60"/>
      <c r="O4" s="60"/>
      <c r="P4" s="60"/>
      <c r="Q4" s="60"/>
      <c r="R4" s="60"/>
    </row>
    <row r="5" spans="1:18" s="1" customFormat="1" ht="15" customHeight="1" x14ac:dyDescent="0.25">
      <c r="A5"/>
      <c r="B5" s="50" t="s">
        <v>189</v>
      </c>
      <c r="C5" s="51" t="s">
        <v>190</v>
      </c>
      <c r="D5" s="48"/>
      <c r="E5" s="25">
        <v>12</v>
      </c>
      <c r="F5" s="48"/>
      <c r="G5" s="25">
        <v>12</v>
      </c>
      <c r="H5" s="48"/>
      <c r="I5" s="53" t="s">
        <v>191</v>
      </c>
      <c r="J5" s="45">
        <f>J7*4</f>
        <v>692</v>
      </c>
      <c r="K5" s="57">
        <f>J4/J5</f>
        <v>2.9523121387283235</v>
      </c>
      <c r="L5" s="60"/>
      <c r="M5" s="60"/>
      <c r="N5" s="60"/>
      <c r="O5" s="60"/>
      <c r="P5" s="60"/>
      <c r="Q5" s="60"/>
      <c r="R5" s="60"/>
    </row>
    <row r="6" spans="1:18" s="1" customFormat="1" ht="15" customHeight="1" x14ac:dyDescent="0.25">
      <c r="A6"/>
      <c r="B6" s="50" t="s">
        <v>192</v>
      </c>
      <c r="C6" s="51" t="s">
        <v>190</v>
      </c>
      <c r="D6" s="48"/>
      <c r="E6" s="25">
        <v>12</v>
      </c>
      <c r="F6" s="48"/>
      <c r="G6" s="25">
        <v>12</v>
      </c>
      <c r="H6" s="48"/>
      <c r="I6" s="53" t="s">
        <v>193</v>
      </c>
      <c r="J6" s="45">
        <f>J7*2</f>
        <v>346</v>
      </c>
      <c r="K6" s="57">
        <f>J4/J6</f>
        <v>5.9046242774566471</v>
      </c>
      <c r="L6" s="60"/>
      <c r="M6" s="60"/>
      <c r="N6" s="60"/>
      <c r="O6" s="60"/>
      <c r="P6" s="60"/>
      <c r="Q6" s="60"/>
      <c r="R6" s="60"/>
    </row>
    <row r="7" spans="1:18" s="1" customFormat="1" ht="15" customHeight="1" x14ac:dyDescent="0.25">
      <c r="A7"/>
      <c r="B7" s="50" t="s">
        <v>194</v>
      </c>
      <c r="C7" s="5" t="s">
        <v>195</v>
      </c>
      <c r="D7" s="49"/>
      <c r="E7" s="25">
        <v>4</v>
      </c>
      <c r="F7" s="49"/>
      <c r="G7" s="25">
        <v>4</v>
      </c>
      <c r="H7" s="48"/>
      <c r="I7" s="53" t="s">
        <v>196</v>
      </c>
      <c r="J7" s="45">
        <v>173</v>
      </c>
      <c r="K7" s="58">
        <f>J4/J7</f>
        <v>11.809248554913294</v>
      </c>
      <c r="L7" s="60"/>
      <c r="M7" s="60"/>
      <c r="N7" s="60"/>
      <c r="O7" s="60"/>
      <c r="P7" s="60"/>
      <c r="Q7" s="60"/>
      <c r="R7" s="60"/>
    </row>
    <row r="8" spans="1:18" s="1" customFormat="1" ht="15" customHeight="1" x14ac:dyDescent="0.25">
      <c r="A8"/>
      <c r="B8" s="50" t="s">
        <v>197</v>
      </c>
      <c r="C8" s="5" t="s">
        <v>198</v>
      </c>
      <c r="D8" s="49"/>
      <c r="E8" s="25">
        <v>2</v>
      </c>
      <c r="F8" s="49"/>
      <c r="G8" s="25">
        <v>2</v>
      </c>
      <c r="H8" s="49"/>
      <c r="I8" s="60" t="s">
        <v>199</v>
      </c>
      <c r="J8" s="52"/>
      <c r="K8" s="61"/>
      <c r="L8" s="60"/>
      <c r="M8" s="60"/>
      <c r="N8" s="60"/>
      <c r="O8" s="60"/>
      <c r="P8" s="60"/>
      <c r="Q8" s="60"/>
      <c r="R8" s="60"/>
    </row>
    <row r="9" spans="1:18" s="1" customFormat="1" ht="15" customHeight="1" x14ac:dyDescent="0.25">
      <c r="A9"/>
      <c r="B9" s="113" t="s">
        <v>18</v>
      </c>
      <c r="C9" s="114"/>
      <c r="D9" s="118"/>
      <c r="E9" s="116">
        <f>SUM(E4:E8)</f>
        <v>33</v>
      </c>
      <c r="F9" s="118"/>
      <c r="G9" s="116">
        <f>SUM(G4:G8)</f>
        <v>33</v>
      </c>
      <c r="H9" s="118"/>
      <c r="I9" s="68" t="s">
        <v>200</v>
      </c>
      <c r="J9" s="69">
        <v>173</v>
      </c>
      <c r="K9" s="61"/>
      <c r="L9" s="60"/>
      <c r="M9" s="60"/>
      <c r="N9" s="60"/>
      <c r="O9" s="60"/>
      <c r="P9" s="60"/>
      <c r="Q9" s="60"/>
      <c r="R9" s="60"/>
    </row>
    <row r="10" spans="1:18" s="1" customFormat="1" ht="15" customHeight="1" x14ac:dyDescent="0.25">
      <c r="A10"/>
      <c r="B10" s="113" t="s">
        <v>66</v>
      </c>
      <c r="C10" s="119"/>
      <c r="D10" s="117"/>
      <c r="E10" s="120"/>
      <c r="F10" s="117"/>
      <c r="G10" s="120"/>
      <c r="H10" s="117"/>
      <c r="I10" s="68" t="s">
        <v>201</v>
      </c>
      <c r="J10" s="69">
        <v>8</v>
      </c>
      <c r="L10" s="60"/>
      <c r="M10" s="60"/>
      <c r="N10" s="60"/>
      <c r="O10" s="60"/>
      <c r="P10" s="60"/>
      <c r="Q10" s="60"/>
      <c r="R10" s="60"/>
    </row>
    <row r="11" spans="1:18" ht="15" customHeight="1" x14ac:dyDescent="0.25">
      <c r="B11" s="50" t="s">
        <v>202</v>
      </c>
      <c r="C11" s="51" t="s">
        <v>203</v>
      </c>
      <c r="D11" s="48"/>
      <c r="E11" s="25">
        <v>6</v>
      </c>
      <c r="F11" s="48"/>
      <c r="G11" s="25">
        <v>6</v>
      </c>
      <c r="H11" s="48"/>
      <c r="I11" s="53" t="s">
        <v>204</v>
      </c>
      <c r="J11" s="45">
        <v>2</v>
      </c>
      <c r="K11" s="61"/>
    </row>
    <row r="12" spans="1:18" ht="15" customHeight="1" x14ac:dyDescent="0.25">
      <c r="B12" s="50" t="s">
        <v>205</v>
      </c>
      <c r="C12" s="5" t="s">
        <v>198</v>
      </c>
      <c r="D12" s="49"/>
      <c r="E12" s="25">
        <v>2</v>
      </c>
      <c r="F12" s="49"/>
      <c r="G12" s="25">
        <v>2</v>
      </c>
      <c r="H12" s="49"/>
      <c r="I12" s="53" t="s">
        <v>206</v>
      </c>
      <c r="J12" s="45">
        <f>J10/J11</f>
        <v>4</v>
      </c>
      <c r="K12" s="61"/>
    </row>
    <row r="13" spans="1:18" s="1" customFormat="1" ht="15" customHeight="1" x14ac:dyDescent="0.25">
      <c r="A13"/>
      <c r="B13" s="113" t="s">
        <v>18</v>
      </c>
      <c r="C13" s="114"/>
      <c r="D13" s="118"/>
      <c r="E13" s="116">
        <f>SUM(E11:E12)</f>
        <v>8</v>
      </c>
      <c r="F13" s="118"/>
      <c r="G13" s="116">
        <f>SUM(G11:G12)</f>
        <v>8</v>
      </c>
      <c r="H13" s="118"/>
      <c r="I13" s="60" t="s">
        <v>207</v>
      </c>
      <c r="J13" s="69"/>
      <c r="K13" s="61"/>
      <c r="L13" s="60"/>
      <c r="M13" s="60"/>
      <c r="N13" s="60"/>
      <c r="O13" s="60"/>
      <c r="P13" s="60"/>
      <c r="Q13" s="60"/>
      <c r="R13" s="60"/>
    </row>
    <row r="14" spans="1:18" s="1" customFormat="1" ht="15" customHeight="1" x14ac:dyDescent="0.25">
      <c r="A14"/>
      <c r="B14" s="113" t="s">
        <v>208</v>
      </c>
      <c r="C14" s="114"/>
      <c r="D14" s="115"/>
      <c r="E14" s="116"/>
      <c r="F14" s="115"/>
      <c r="G14" s="116"/>
      <c r="H14" s="115"/>
      <c r="I14" s="68" t="s">
        <v>209</v>
      </c>
      <c r="J14" s="69">
        <v>20</v>
      </c>
      <c r="K14" s="55"/>
      <c r="L14" s="59"/>
      <c r="M14" s="59"/>
      <c r="N14" s="59"/>
      <c r="O14" s="59"/>
      <c r="P14" s="60"/>
      <c r="Q14" s="60"/>
      <c r="R14" s="60"/>
    </row>
    <row r="15" spans="1:18" ht="15" customHeight="1" x14ac:dyDescent="0.25">
      <c r="B15" s="50" t="s">
        <v>202</v>
      </c>
      <c r="C15" s="51" t="s">
        <v>203</v>
      </c>
      <c r="D15" s="48"/>
      <c r="E15" s="25">
        <v>6</v>
      </c>
      <c r="F15" s="48"/>
      <c r="G15" s="25">
        <v>6</v>
      </c>
      <c r="H15" s="48"/>
      <c r="I15" s="68" t="s">
        <v>210</v>
      </c>
      <c r="J15" s="69">
        <v>400</v>
      </c>
      <c r="L15" s="59"/>
      <c r="M15" s="59"/>
      <c r="N15" s="59"/>
      <c r="O15" s="59"/>
    </row>
    <row r="16" spans="1:18" ht="15" customHeight="1" x14ac:dyDescent="0.25">
      <c r="B16" s="50" t="s">
        <v>211</v>
      </c>
      <c r="C16" s="51" t="s">
        <v>203</v>
      </c>
      <c r="D16" s="48"/>
      <c r="E16" s="25">
        <v>3</v>
      </c>
      <c r="F16" s="48"/>
      <c r="G16" s="25">
        <v>2</v>
      </c>
      <c r="H16" s="48"/>
      <c r="I16" s="68" t="s">
        <v>201</v>
      </c>
      <c r="J16" s="69">
        <f>J15/J14</f>
        <v>20</v>
      </c>
      <c r="K16" s="61"/>
    </row>
    <row r="17" spans="1:18" ht="15" customHeight="1" x14ac:dyDescent="0.25">
      <c r="B17" s="50" t="s">
        <v>212</v>
      </c>
      <c r="C17" s="51" t="s">
        <v>203</v>
      </c>
      <c r="D17" s="48"/>
      <c r="E17" s="25">
        <v>13</v>
      </c>
      <c r="F17" s="48"/>
      <c r="G17" s="25">
        <v>13</v>
      </c>
      <c r="H17" s="48"/>
      <c r="I17" s="53" t="s">
        <v>204</v>
      </c>
      <c r="J17" s="45">
        <v>4</v>
      </c>
      <c r="K17" s="61"/>
    </row>
    <row r="18" spans="1:18" ht="15" customHeight="1" x14ac:dyDescent="0.25">
      <c r="B18" s="50" t="s">
        <v>213</v>
      </c>
      <c r="C18" s="5" t="s">
        <v>190</v>
      </c>
      <c r="D18" s="49"/>
      <c r="E18" s="25">
        <v>1</v>
      </c>
      <c r="F18" s="49"/>
      <c r="G18" s="25">
        <v>1</v>
      </c>
      <c r="H18" s="49"/>
      <c r="I18" s="53" t="s">
        <v>206</v>
      </c>
      <c r="J18" s="45">
        <f>J16/J17</f>
        <v>5</v>
      </c>
      <c r="K18" s="56"/>
    </row>
    <row r="19" spans="1:18" s="1" customFormat="1" ht="15" customHeight="1" x14ac:dyDescent="0.25">
      <c r="A19"/>
      <c r="B19" s="113" t="s">
        <v>18</v>
      </c>
      <c r="C19" s="114"/>
      <c r="D19" s="118"/>
      <c r="E19" s="116">
        <f>SUM(E15:E18)</f>
        <v>23</v>
      </c>
      <c r="F19" s="118"/>
      <c r="G19" s="116">
        <f>SUM(G15:G18)</f>
        <v>22</v>
      </c>
      <c r="H19" s="118"/>
      <c r="I19" s="60" t="s">
        <v>214</v>
      </c>
      <c r="J19" s="69"/>
      <c r="K19" s="55"/>
      <c r="L19" s="60"/>
      <c r="M19" s="60"/>
      <c r="N19" s="60"/>
      <c r="O19" s="60"/>
      <c r="P19" s="60"/>
      <c r="Q19" s="60"/>
      <c r="R19" s="60"/>
    </row>
    <row r="20" spans="1:18" s="1" customFormat="1" ht="15" customHeight="1" x14ac:dyDescent="0.25">
      <c r="A20"/>
      <c r="B20" s="113" t="s">
        <v>215</v>
      </c>
      <c r="C20" s="119"/>
      <c r="D20" s="117"/>
      <c r="E20" s="120"/>
      <c r="F20" s="117"/>
      <c r="G20" s="120"/>
      <c r="H20" s="117"/>
      <c r="I20" s="68" t="s">
        <v>209</v>
      </c>
      <c r="J20" s="69">
        <v>20</v>
      </c>
      <c r="K20" s="55"/>
      <c r="L20" s="60"/>
      <c r="M20" s="60"/>
      <c r="N20" s="60"/>
      <c r="O20" s="60"/>
      <c r="P20" s="60"/>
      <c r="Q20" s="60"/>
      <c r="R20" s="60"/>
    </row>
    <row r="21" spans="1:18" s="1" customFormat="1" ht="15" customHeight="1" x14ac:dyDescent="0.25">
      <c r="A21"/>
      <c r="B21" s="50" t="s">
        <v>186</v>
      </c>
      <c r="C21" s="51" t="s">
        <v>187</v>
      </c>
      <c r="D21" s="48"/>
      <c r="E21" s="25">
        <v>3</v>
      </c>
      <c r="F21" s="48"/>
      <c r="G21" s="25">
        <v>3</v>
      </c>
      <c r="H21" s="117"/>
      <c r="I21" s="68" t="s">
        <v>201</v>
      </c>
      <c r="J21" s="69">
        <f>$J$4/20</f>
        <v>102.15</v>
      </c>
      <c r="K21" s="55"/>
      <c r="L21" s="60"/>
      <c r="M21" s="60"/>
      <c r="N21" s="60"/>
      <c r="O21" s="60"/>
      <c r="P21" s="60"/>
      <c r="Q21" s="60"/>
      <c r="R21" s="60"/>
    </row>
    <row r="22" spans="1:18" s="1" customFormat="1" ht="15" customHeight="1" x14ac:dyDescent="0.25">
      <c r="A22"/>
      <c r="B22" s="50" t="s">
        <v>216</v>
      </c>
      <c r="C22" s="5" t="s">
        <v>190</v>
      </c>
      <c r="D22" s="49"/>
      <c r="E22" s="25">
        <v>5</v>
      </c>
      <c r="F22" s="49"/>
      <c r="G22" s="25">
        <v>5</v>
      </c>
      <c r="H22" s="49"/>
      <c r="I22" s="53" t="s">
        <v>204</v>
      </c>
      <c r="J22" s="45">
        <v>8</v>
      </c>
      <c r="K22" s="55"/>
      <c r="L22" s="60"/>
      <c r="M22" s="60"/>
      <c r="N22" s="60"/>
      <c r="O22" s="60"/>
      <c r="P22" s="60"/>
      <c r="Q22" s="60"/>
      <c r="R22" s="60"/>
    </row>
    <row r="23" spans="1:18" s="1" customFormat="1" ht="15" customHeight="1" x14ac:dyDescent="0.25">
      <c r="A23"/>
      <c r="B23" s="50" t="s">
        <v>217</v>
      </c>
      <c r="C23" s="5" t="s">
        <v>198</v>
      </c>
      <c r="D23" s="49"/>
      <c r="E23" s="25">
        <v>2</v>
      </c>
      <c r="F23" s="49"/>
      <c r="G23" s="25">
        <v>2</v>
      </c>
      <c r="H23" s="49"/>
      <c r="I23" s="53" t="s">
        <v>206</v>
      </c>
      <c r="J23" s="45">
        <f>J21/J22</f>
        <v>12.768750000000001</v>
      </c>
      <c r="K23" s="61"/>
      <c r="L23" s="60"/>
      <c r="M23" s="60"/>
      <c r="N23" s="60"/>
      <c r="O23" s="60"/>
      <c r="P23" s="60"/>
      <c r="Q23" s="60"/>
      <c r="R23" s="60"/>
    </row>
    <row r="24" spans="1:18" s="1" customFormat="1" ht="15" customHeight="1" x14ac:dyDescent="0.25">
      <c r="A24"/>
      <c r="B24" s="113" t="s">
        <v>18</v>
      </c>
      <c r="C24" s="114"/>
      <c r="D24" s="118"/>
      <c r="E24" s="116">
        <f>SUM(E21:E23)</f>
        <v>10</v>
      </c>
      <c r="F24" s="118"/>
      <c r="G24" s="116">
        <f>SUM(G21:G23)</f>
        <v>10</v>
      </c>
      <c r="H24" s="118"/>
      <c r="I24" s="60"/>
      <c r="J24" s="69"/>
      <c r="K24" s="61"/>
      <c r="L24" s="60"/>
      <c r="M24" s="60"/>
      <c r="N24" s="60"/>
      <c r="O24" s="60"/>
      <c r="P24" s="60"/>
      <c r="Q24" s="60"/>
      <c r="R24" s="60"/>
    </row>
    <row r="25" spans="1:18" s="1" customFormat="1" ht="15" customHeight="1" x14ac:dyDescent="0.25">
      <c r="A25"/>
      <c r="B25" s="113" t="s">
        <v>218</v>
      </c>
      <c r="C25" s="119"/>
      <c r="D25" s="117"/>
      <c r="E25" s="120"/>
      <c r="F25" s="117"/>
      <c r="G25" s="120"/>
      <c r="H25" s="117"/>
      <c r="I25" s="60"/>
      <c r="J25" s="69"/>
      <c r="K25" s="61"/>
      <c r="L25" s="60"/>
      <c r="M25" s="60"/>
      <c r="N25" s="60"/>
      <c r="O25" s="60"/>
      <c r="P25" s="60"/>
      <c r="Q25" s="60"/>
      <c r="R25" s="60"/>
    </row>
    <row r="26" spans="1:18" s="1" customFormat="1" ht="15" customHeight="1" x14ac:dyDescent="0.25">
      <c r="A26"/>
      <c r="B26" s="50" t="s">
        <v>219</v>
      </c>
      <c r="C26" s="51" t="s">
        <v>203</v>
      </c>
      <c r="D26" s="48"/>
      <c r="E26" s="25">
        <v>6</v>
      </c>
      <c r="F26" s="48"/>
      <c r="G26" s="25">
        <v>6</v>
      </c>
      <c r="H26" s="48"/>
      <c r="I26" s="60"/>
      <c r="J26" s="69"/>
      <c r="K26" s="61"/>
      <c r="L26" s="60"/>
      <c r="M26" s="60"/>
      <c r="N26" s="60"/>
      <c r="O26" s="60"/>
      <c r="P26" s="60"/>
      <c r="Q26" s="60"/>
      <c r="R26" s="60"/>
    </row>
    <row r="27" spans="1:18" s="1" customFormat="1" ht="15" customHeight="1" x14ac:dyDescent="0.25">
      <c r="A27"/>
      <c r="B27" s="50" t="s">
        <v>220</v>
      </c>
      <c r="C27" s="51" t="s">
        <v>190</v>
      </c>
      <c r="D27" s="48"/>
      <c r="E27" s="25">
        <v>5</v>
      </c>
      <c r="F27" s="48"/>
      <c r="G27" s="25">
        <v>5</v>
      </c>
      <c r="H27" s="48"/>
      <c r="I27" s="60"/>
      <c r="J27" s="69"/>
      <c r="K27" s="61"/>
      <c r="L27" s="60"/>
      <c r="M27" s="60"/>
      <c r="N27" s="60"/>
      <c r="O27" s="60"/>
      <c r="P27" s="60"/>
      <c r="Q27" s="60"/>
      <c r="R27" s="60"/>
    </row>
    <row r="28" spans="1:18" s="1" customFormat="1" ht="15" customHeight="1" x14ac:dyDescent="0.25">
      <c r="A28"/>
      <c r="B28" s="50" t="s">
        <v>221</v>
      </c>
      <c r="C28" s="51" t="s">
        <v>203</v>
      </c>
      <c r="D28" s="48"/>
      <c r="E28" s="25">
        <v>6</v>
      </c>
      <c r="F28" s="48"/>
      <c r="G28" s="25">
        <v>6</v>
      </c>
      <c r="H28" s="48"/>
      <c r="I28" s="60"/>
      <c r="J28" s="69"/>
      <c r="K28" s="61"/>
      <c r="L28" s="60"/>
      <c r="M28" s="60"/>
      <c r="N28" s="60"/>
      <c r="O28" s="60"/>
      <c r="P28" s="60"/>
      <c r="Q28" s="60"/>
      <c r="R28" s="60"/>
    </row>
    <row r="29" spans="1:18" s="1" customFormat="1" ht="15" customHeight="1" x14ac:dyDescent="0.25">
      <c r="A29"/>
      <c r="B29" s="50" t="s">
        <v>222</v>
      </c>
      <c r="C29" s="51" t="s">
        <v>190</v>
      </c>
      <c r="D29" s="49"/>
      <c r="E29" s="25">
        <v>5</v>
      </c>
      <c r="F29" s="49"/>
      <c r="G29" s="25">
        <v>5</v>
      </c>
      <c r="H29" s="49"/>
      <c r="I29" s="60"/>
      <c r="J29" s="69"/>
      <c r="K29" s="61"/>
      <c r="L29" s="60"/>
      <c r="M29" s="60"/>
      <c r="N29" s="60"/>
      <c r="O29" s="60"/>
      <c r="P29" s="60"/>
      <c r="Q29" s="60"/>
      <c r="R29" s="60"/>
    </row>
    <row r="30" spans="1:18" s="1" customFormat="1" ht="15" customHeight="1" x14ac:dyDescent="0.25">
      <c r="A30"/>
      <c r="B30" s="50" t="s">
        <v>223</v>
      </c>
      <c r="C30" s="51" t="s">
        <v>195</v>
      </c>
      <c r="D30" s="49"/>
      <c r="E30" s="25">
        <f>J12</f>
        <v>4</v>
      </c>
      <c r="F30" s="49"/>
      <c r="G30" s="25">
        <v>4</v>
      </c>
      <c r="H30" s="49"/>
      <c r="I30" s="60"/>
      <c r="J30" s="69"/>
      <c r="K30" s="61"/>
      <c r="L30" s="60"/>
      <c r="M30" s="60"/>
      <c r="N30" s="60"/>
      <c r="O30" s="60"/>
      <c r="P30" s="60"/>
      <c r="Q30" s="60"/>
      <c r="R30" s="60"/>
    </row>
    <row r="31" spans="1:18" s="1" customFormat="1" ht="15" customHeight="1" x14ac:dyDescent="0.25">
      <c r="A31"/>
      <c r="B31" s="50" t="s">
        <v>224</v>
      </c>
      <c r="C31" s="51" t="s">
        <v>225</v>
      </c>
      <c r="D31" s="49"/>
      <c r="E31" s="25">
        <v>1</v>
      </c>
      <c r="F31" s="49"/>
      <c r="G31" s="25">
        <v>1</v>
      </c>
      <c r="H31" s="49"/>
      <c r="I31" s="60"/>
      <c r="J31" s="69"/>
      <c r="K31" s="61"/>
      <c r="L31" s="60"/>
      <c r="M31" s="60"/>
      <c r="N31" s="60"/>
      <c r="O31" s="60"/>
      <c r="P31" s="60"/>
      <c r="Q31" s="60"/>
      <c r="R31" s="60"/>
    </row>
    <row r="32" spans="1:18" s="1" customFormat="1" ht="15" customHeight="1" x14ac:dyDescent="0.25">
      <c r="A32"/>
      <c r="B32" s="50" t="s">
        <v>217</v>
      </c>
      <c r="C32" s="5" t="s">
        <v>198</v>
      </c>
      <c r="D32" s="49"/>
      <c r="E32" s="25">
        <v>5</v>
      </c>
      <c r="F32" s="49"/>
      <c r="G32" s="25">
        <v>5</v>
      </c>
      <c r="H32" s="49"/>
      <c r="I32" s="60"/>
      <c r="J32" s="69"/>
      <c r="K32" s="61"/>
      <c r="L32" s="60"/>
      <c r="M32" s="60"/>
      <c r="N32" s="60"/>
      <c r="O32" s="60"/>
      <c r="P32" s="60"/>
      <c r="Q32" s="60"/>
      <c r="R32" s="60"/>
    </row>
    <row r="33" spans="1:18" s="1" customFormat="1" ht="15" customHeight="1" x14ac:dyDescent="0.25">
      <c r="A33"/>
      <c r="B33" s="113" t="s">
        <v>18</v>
      </c>
      <c r="C33" s="114"/>
      <c r="D33" s="118"/>
      <c r="E33" s="116">
        <f>SUM(E26:E32)</f>
        <v>32</v>
      </c>
      <c r="F33" s="118"/>
      <c r="G33" s="116">
        <f>SUM(G26:G32)</f>
        <v>32</v>
      </c>
      <c r="H33" s="118"/>
      <c r="I33" s="60"/>
      <c r="J33" s="69"/>
      <c r="K33" s="61"/>
      <c r="L33" s="60"/>
      <c r="M33" s="60"/>
      <c r="N33" s="60"/>
      <c r="O33" s="60"/>
      <c r="P33" s="60"/>
      <c r="Q33" s="60"/>
      <c r="R33" s="60"/>
    </row>
    <row r="34" spans="1:18" s="1" customFormat="1" ht="15" customHeight="1" x14ac:dyDescent="0.25">
      <c r="A34"/>
      <c r="B34" s="113" t="s">
        <v>226</v>
      </c>
      <c r="C34" s="119"/>
      <c r="D34" s="117"/>
      <c r="E34" s="120"/>
      <c r="F34" s="117"/>
      <c r="G34" s="120"/>
      <c r="H34" s="117"/>
      <c r="I34" s="60"/>
      <c r="J34" s="69"/>
      <c r="K34" s="61"/>
      <c r="L34" s="60"/>
      <c r="M34" s="60"/>
      <c r="N34" s="60"/>
      <c r="O34" s="60"/>
      <c r="P34" s="60"/>
      <c r="Q34" s="60"/>
      <c r="R34" s="60"/>
    </row>
    <row r="35" spans="1:18" s="1" customFormat="1" ht="15" customHeight="1" x14ac:dyDescent="0.25">
      <c r="A35"/>
      <c r="B35" s="50" t="s">
        <v>227</v>
      </c>
      <c r="C35" s="51" t="s">
        <v>203</v>
      </c>
      <c r="D35" s="48"/>
      <c r="E35" s="25">
        <v>6</v>
      </c>
      <c r="F35" s="48"/>
      <c r="G35" s="25">
        <v>6</v>
      </c>
      <c r="H35" s="48"/>
      <c r="I35" s="60"/>
      <c r="J35" s="69"/>
      <c r="K35" s="61"/>
      <c r="L35" s="60"/>
      <c r="M35" s="60"/>
      <c r="N35" s="60"/>
      <c r="O35" s="60"/>
      <c r="P35" s="60"/>
      <c r="Q35" s="60"/>
      <c r="R35" s="60"/>
    </row>
    <row r="36" spans="1:18" s="1" customFormat="1" ht="15" customHeight="1" x14ac:dyDescent="0.25">
      <c r="A36"/>
      <c r="B36" s="50" t="s">
        <v>228</v>
      </c>
      <c r="C36" s="5" t="s">
        <v>198</v>
      </c>
      <c r="D36" s="49"/>
      <c r="E36" s="25">
        <v>5</v>
      </c>
      <c r="F36" s="49"/>
      <c r="G36" s="25">
        <v>5</v>
      </c>
      <c r="H36" s="49"/>
      <c r="I36" s="60"/>
      <c r="J36" s="69"/>
      <c r="K36" s="61"/>
      <c r="L36" s="60"/>
      <c r="M36" s="60"/>
      <c r="N36" s="60"/>
      <c r="O36" s="60"/>
      <c r="P36" s="60"/>
      <c r="Q36" s="60"/>
      <c r="R36" s="60"/>
    </row>
    <row r="37" spans="1:18" s="1" customFormat="1" ht="15" customHeight="1" x14ac:dyDescent="0.25">
      <c r="A37"/>
      <c r="B37" s="113" t="s">
        <v>18</v>
      </c>
      <c r="C37" s="114"/>
      <c r="D37" s="118"/>
      <c r="E37" s="116">
        <f>SUM(E35:E36)</f>
        <v>11</v>
      </c>
      <c r="F37" s="118"/>
      <c r="G37" s="116">
        <f>SUM(G35:G36)</f>
        <v>11</v>
      </c>
      <c r="H37" s="118"/>
      <c r="I37" s="60"/>
      <c r="J37" s="69"/>
      <c r="K37" s="61"/>
      <c r="L37" s="60"/>
      <c r="M37" s="60"/>
      <c r="N37" s="60"/>
      <c r="O37" s="60"/>
      <c r="P37" s="60"/>
      <c r="Q37" s="60"/>
      <c r="R37" s="60"/>
    </row>
    <row r="38" spans="1:18" s="1" customFormat="1" ht="15" customHeight="1" x14ac:dyDescent="0.25">
      <c r="A38"/>
      <c r="B38" s="113" t="s">
        <v>229</v>
      </c>
      <c r="C38" s="119"/>
      <c r="D38" s="117"/>
      <c r="E38" s="120"/>
      <c r="F38" s="117"/>
      <c r="G38" s="120"/>
      <c r="H38" s="117"/>
      <c r="I38" s="60"/>
      <c r="J38" s="69"/>
      <c r="K38" s="61"/>
      <c r="L38" s="60"/>
      <c r="M38" s="60"/>
      <c r="N38" s="60"/>
      <c r="O38" s="60"/>
      <c r="P38" s="60"/>
      <c r="Q38" s="60"/>
      <c r="R38" s="60"/>
    </row>
    <row r="39" spans="1:18" ht="15" customHeight="1" x14ac:dyDescent="0.25">
      <c r="B39" s="50" t="s">
        <v>230</v>
      </c>
      <c r="C39" s="51" t="s">
        <v>203</v>
      </c>
      <c r="D39" s="48"/>
      <c r="E39" s="25">
        <f>E35</f>
        <v>6</v>
      </c>
      <c r="F39" s="48"/>
      <c r="G39" s="25">
        <f>G35</f>
        <v>6</v>
      </c>
      <c r="H39" s="48"/>
    </row>
    <row r="40" spans="1:18" ht="15" customHeight="1" x14ac:dyDescent="0.25">
      <c r="B40" s="50" t="s">
        <v>231</v>
      </c>
      <c r="C40" s="51" t="s">
        <v>203</v>
      </c>
      <c r="D40" s="48"/>
      <c r="E40" s="25">
        <f>E39</f>
        <v>6</v>
      </c>
      <c r="F40" s="48"/>
      <c r="G40" s="25">
        <f>G39</f>
        <v>6</v>
      </c>
      <c r="H40" s="48"/>
    </row>
    <row r="41" spans="1:18" ht="15" customHeight="1" x14ac:dyDescent="0.25">
      <c r="B41" s="50" t="s">
        <v>232</v>
      </c>
      <c r="C41" s="51" t="s">
        <v>203</v>
      </c>
      <c r="D41" s="48"/>
      <c r="E41" s="25">
        <f>E39</f>
        <v>6</v>
      </c>
      <c r="F41" s="48"/>
      <c r="G41" s="25">
        <f>G39</f>
        <v>6</v>
      </c>
      <c r="H41" s="48"/>
    </row>
    <row r="42" spans="1:18" ht="15" customHeight="1" x14ac:dyDescent="0.25">
      <c r="B42" s="50" t="s">
        <v>205</v>
      </c>
      <c r="C42" s="5" t="s">
        <v>233</v>
      </c>
      <c r="D42" s="49"/>
      <c r="E42" s="25">
        <v>6</v>
      </c>
      <c r="F42" s="49"/>
      <c r="G42" s="25">
        <v>6</v>
      </c>
      <c r="H42" s="49"/>
    </row>
    <row r="43" spans="1:18" s="1" customFormat="1" ht="15" customHeight="1" x14ac:dyDescent="0.25">
      <c r="A43"/>
      <c r="B43" s="113" t="s">
        <v>18</v>
      </c>
      <c r="C43" s="114"/>
      <c r="D43" s="118"/>
      <c r="E43" s="116">
        <f>SUM(E39:E42)</f>
        <v>24</v>
      </c>
      <c r="F43" s="118"/>
      <c r="G43" s="116">
        <f>SUM(G39:G42)</f>
        <v>24</v>
      </c>
      <c r="H43" s="118"/>
      <c r="I43" s="60"/>
      <c r="J43" s="69"/>
      <c r="K43" s="61"/>
      <c r="L43" s="60"/>
      <c r="M43" s="60"/>
      <c r="N43" s="60"/>
      <c r="O43" s="60"/>
      <c r="P43" s="60"/>
      <c r="Q43" s="60"/>
      <c r="R43" s="60"/>
    </row>
    <row r="44" spans="1:18" s="1" customFormat="1" ht="15" customHeight="1" x14ac:dyDescent="0.25">
      <c r="A44"/>
      <c r="B44" s="113" t="s">
        <v>234</v>
      </c>
      <c r="C44" s="119"/>
      <c r="D44" s="117"/>
      <c r="E44" s="120"/>
      <c r="F44" s="117"/>
      <c r="G44" s="120"/>
      <c r="H44" s="117"/>
      <c r="I44" s="60"/>
      <c r="J44" s="69"/>
      <c r="K44" s="61"/>
      <c r="L44" s="60"/>
      <c r="M44" s="60"/>
      <c r="N44" s="60"/>
      <c r="O44" s="60"/>
      <c r="P44" s="60"/>
      <c r="Q44" s="60"/>
      <c r="R44" s="60"/>
    </row>
    <row r="45" spans="1:18" s="1" customFormat="1" ht="15" customHeight="1" x14ac:dyDescent="0.25">
      <c r="A45"/>
      <c r="B45" s="50" t="s">
        <v>235</v>
      </c>
      <c r="C45" s="51" t="s">
        <v>187</v>
      </c>
      <c r="D45" s="48"/>
      <c r="E45" s="25">
        <v>3</v>
      </c>
      <c r="F45" s="48"/>
      <c r="G45" s="25">
        <v>3</v>
      </c>
      <c r="H45" s="48"/>
      <c r="J45" s="52"/>
      <c r="K45" s="61"/>
      <c r="L45" s="60"/>
      <c r="M45" s="60"/>
      <c r="N45" s="60"/>
      <c r="O45" s="60"/>
      <c r="P45" s="60"/>
      <c r="Q45" s="60"/>
      <c r="R45" s="60"/>
    </row>
    <row r="46" spans="1:18" ht="15" customHeight="1" x14ac:dyDescent="0.25">
      <c r="B46" s="50" t="s">
        <v>236</v>
      </c>
      <c r="C46" s="51" t="s">
        <v>203</v>
      </c>
      <c r="D46" s="48"/>
      <c r="E46" s="25">
        <v>6</v>
      </c>
      <c r="F46" s="48"/>
      <c r="G46" s="25">
        <v>6</v>
      </c>
      <c r="H46" s="48"/>
    </row>
    <row r="47" spans="1:18" ht="15" customHeight="1" x14ac:dyDescent="0.25">
      <c r="B47" s="50" t="s">
        <v>205</v>
      </c>
      <c r="C47" s="5" t="s">
        <v>198</v>
      </c>
      <c r="D47" s="49"/>
      <c r="E47" s="25">
        <v>4</v>
      </c>
      <c r="F47" s="49"/>
      <c r="G47" s="25">
        <v>4</v>
      </c>
      <c r="H47" s="49"/>
    </row>
    <row r="48" spans="1:18" s="1" customFormat="1" ht="15" customHeight="1" x14ac:dyDescent="0.25">
      <c r="A48"/>
      <c r="B48" s="113" t="s">
        <v>18</v>
      </c>
      <c r="C48" s="114"/>
      <c r="D48" s="118"/>
      <c r="E48" s="116">
        <f>SUM(E45:E47)</f>
        <v>13</v>
      </c>
      <c r="F48" s="118"/>
      <c r="G48" s="116">
        <f>SUM(G45:G47)</f>
        <v>13</v>
      </c>
      <c r="H48" s="118"/>
      <c r="I48" s="60"/>
      <c r="J48" s="69"/>
      <c r="K48" s="61"/>
      <c r="L48" s="60"/>
      <c r="M48" s="60"/>
      <c r="N48" s="60"/>
      <c r="O48" s="60"/>
      <c r="P48" s="60"/>
      <c r="Q48" s="60"/>
      <c r="R48" s="60"/>
    </row>
    <row r="49" spans="1:18" s="1" customFormat="1" ht="15" customHeight="1" x14ac:dyDescent="0.25">
      <c r="A49"/>
      <c r="B49" s="113" t="s">
        <v>237</v>
      </c>
      <c r="C49" s="119"/>
      <c r="D49" s="117"/>
      <c r="E49" s="120"/>
      <c r="F49" s="117"/>
      <c r="G49" s="120"/>
      <c r="H49" s="117"/>
      <c r="I49" s="60"/>
      <c r="J49" s="69"/>
      <c r="K49" s="61"/>
      <c r="L49" s="60"/>
      <c r="M49" s="60"/>
      <c r="N49" s="60"/>
      <c r="O49" s="60"/>
      <c r="P49" s="60"/>
      <c r="Q49" s="60"/>
      <c r="R49" s="60"/>
    </row>
    <row r="50" spans="1:18" ht="15" customHeight="1" x14ac:dyDescent="0.25">
      <c r="B50" s="50" t="s">
        <v>184</v>
      </c>
      <c r="C50" s="51" t="s">
        <v>190</v>
      </c>
      <c r="D50" s="48"/>
      <c r="E50" s="25">
        <v>8</v>
      </c>
      <c r="F50" s="48"/>
      <c r="G50" s="25">
        <v>8</v>
      </c>
      <c r="H50" s="48"/>
    </row>
    <row r="51" spans="1:18" ht="15" customHeight="1" x14ac:dyDescent="0.25">
      <c r="B51" s="50" t="s">
        <v>238</v>
      </c>
      <c r="C51" s="51" t="str">
        <f>C50</f>
        <v>1:250</v>
      </c>
      <c r="D51" s="48"/>
      <c r="E51" s="25">
        <v>10</v>
      </c>
      <c r="F51" s="48"/>
      <c r="G51" s="25">
        <v>10</v>
      </c>
      <c r="H51" s="48"/>
      <c r="K51" s="62"/>
      <c r="L51" s="63"/>
    </row>
    <row r="52" spans="1:18" ht="15" customHeight="1" x14ac:dyDescent="0.25">
      <c r="B52" s="50" t="s">
        <v>239</v>
      </c>
      <c r="C52" s="51" t="str">
        <f>C51</f>
        <v>1:250</v>
      </c>
      <c r="D52" s="48"/>
      <c r="E52" s="25">
        <v>10</v>
      </c>
      <c r="F52" s="48"/>
      <c r="G52" s="25">
        <v>10</v>
      </c>
      <c r="H52" s="48"/>
      <c r="K52" s="62"/>
      <c r="L52" s="63"/>
    </row>
    <row r="53" spans="1:18" ht="15" customHeight="1" x14ac:dyDescent="0.25">
      <c r="B53" s="50" t="s">
        <v>205</v>
      </c>
      <c r="C53" s="5" t="s">
        <v>198</v>
      </c>
      <c r="D53" s="48"/>
      <c r="E53" s="25">
        <v>15</v>
      </c>
      <c r="F53" s="48"/>
      <c r="G53" s="25">
        <v>15</v>
      </c>
      <c r="H53" s="48"/>
      <c r="K53" s="62"/>
      <c r="L53" s="63"/>
    </row>
    <row r="54" spans="1:18" s="1" customFormat="1" ht="15" customHeight="1" x14ac:dyDescent="0.25">
      <c r="A54"/>
      <c r="B54" s="113" t="s">
        <v>18</v>
      </c>
      <c r="C54" s="114"/>
      <c r="D54" s="118"/>
      <c r="E54" s="116">
        <f>SUM(E50:E53)</f>
        <v>43</v>
      </c>
      <c r="F54" s="118"/>
      <c r="G54" s="116">
        <f>SUM(G50:G53)</f>
        <v>43</v>
      </c>
      <c r="H54" s="118"/>
      <c r="I54" s="60"/>
      <c r="J54" s="69"/>
      <c r="K54" s="64"/>
      <c r="L54" s="65"/>
      <c r="M54" s="60"/>
      <c r="N54" s="60"/>
      <c r="O54" s="60"/>
      <c r="P54" s="60"/>
      <c r="Q54" s="60"/>
      <c r="R54" s="60"/>
    </row>
    <row r="55" spans="1:18" s="1" customFormat="1" ht="15" customHeight="1" x14ac:dyDescent="0.25">
      <c r="A55"/>
      <c r="B55" s="113" t="s">
        <v>240</v>
      </c>
      <c r="C55" s="119"/>
      <c r="D55" s="117"/>
      <c r="E55" s="120"/>
      <c r="F55" s="117"/>
      <c r="G55" s="120"/>
      <c r="H55" s="117"/>
      <c r="I55" s="60"/>
      <c r="J55" s="69"/>
      <c r="K55" s="64"/>
      <c r="L55" s="65"/>
      <c r="M55" s="60"/>
      <c r="N55" s="60"/>
      <c r="O55" s="60"/>
      <c r="P55" s="60"/>
      <c r="Q55" s="60"/>
      <c r="R55" s="60"/>
    </row>
    <row r="56" spans="1:18" s="1" customFormat="1" ht="15" customHeight="1" x14ac:dyDescent="0.25">
      <c r="A56"/>
      <c r="B56" s="50" t="s">
        <v>241</v>
      </c>
      <c r="C56" s="51" t="s">
        <v>233</v>
      </c>
      <c r="D56" s="48"/>
      <c r="E56" s="25">
        <v>10</v>
      </c>
      <c r="F56" s="48"/>
      <c r="G56" s="25">
        <v>10</v>
      </c>
      <c r="H56" s="48"/>
      <c r="I56" s="60"/>
      <c r="J56" s="69"/>
      <c r="K56" s="64"/>
      <c r="L56" s="65"/>
      <c r="M56" s="60"/>
      <c r="N56" s="60"/>
      <c r="O56" s="60"/>
      <c r="P56" s="60"/>
      <c r="Q56" s="60"/>
      <c r="R56" s="60"/>
    </row>
    <row r="57" spans="1:18" s="1" customFormat="1" ht="15" customHeight="1" x14ac:dyDescent="0.25">
      <c r="A57"/>
      <c r="B57" s="50" t="s">
        <v>242</v>
      </c>
      <c r="C57" s="51" t="s">
        <v>233</v>
      </c>
      <c r="D57" s="48"/>
      <c r="E57" s="25">
        <v>10</v>
      </c>
      <c r="F57" s="48"/>
      <c r="G57" s="25">
        <v>10</v>
      </c>
      <c r="H57" s="48"/>
      <c r="I57" s="60"/>
      <c r="J57" s="69"/>
      <c r="K57" s="64"/>
      <c r="L57" s="65"/>
      <c r="M57" s="60"/>
      <c r="N57" s="60"/>
      <c r="O57" s="60"/>
      <c r="P57" s="60"/>
      <c r="Q57" s="60"/>
      <c r="R57" s="60"/>
    </row>
    <row r="58" spans="1:18" s="1" customFormat="1" ht="15" customHeight="1" x14ac:dyDescent="0.25">
      <c r="A58"/>
      <c r="B58" s="113" t="s">
        <v>18</v>
      </c>
      <c r="C58" s="114"/>
      <c r="D58" s="118"/>
      <c r="E58" s="116">
        <f>SUM(E56:E57)</f>
        <v>20</v>
      </c>
      <c r="F58" s="118"/>
      <c r="G58" s="116">
        <f>SUM(G56:G57)</f>
        <v>20</v>
      </c>
      <c r="H58" s="118"/>
      <c r="I58" s="60"/>
      <c r="J58" s="69"/>
      <c r="K58" s="64"/>
      <c r="L58" s="65"/>
      <c r="M58" s="60"/>
      <c r="N58" s="60"/>
      <c r="O58" s="60"/>
      <c r="P58" s="60"/>
      <c r="Q58" s="60"/>
      <c r="R58" s="60"/>
    </row>
    <row r="59" spans="1:18" s="1" customFormat="1" ht="15" customHeight="1" x14ac:dyDescent="0.25">
      <c r="A59"/>
      <c r="B59" s="113" t="s">
        <v>243</v>
      </c>
      <c r="C59" s="119"/>
      <c r="D59" s="117"/>
      <c r="E59" s="120"/>
      <c r="F59" s="117"/>
      <c r="G59" s="120"/>
      <c r="H59" s="117"/>
      <c r="I59" s="60"/>
      <c r="J59" s="69"/>
      <c r="K59" s="62"/>
      <c r="L59" s="63"/>
      <c r="M59" s="60"/>
      <c r="N59" s="60"/>
      <c r="O59" s="60"/>
      <c r="P59" s="60"/>
      <c r="Q59" s="60"/>
      <c r="R59" s="60"/>
    </row>
    <row r="60" spans="1:18" ht="15" customHeight="1" x14ac:dyDescent="0.25">
      <c r="B60" s="50" t="s">
        <v>244</v>
      </c>
      <c r="C60" s="51" t="s">
        <v>190</v>
      </c>
      <c r="D60" s="48"/>
      <c r="E60" s="25">
        <v>8</v>
      </c>
      <c r="F60" s="48"/>
      <c r="G60" s="25">
        <v>8</v>
      </c>
      <c r="H60" s="48"/>
      <c r="K60" s="62"/>
      <c r="L60" s="63"/>
    </row>
    <row r="61" spans="1:18" ht="15" customHeight="1" x14ac:dyDescent="0.25">
      <c r="B61" s="50" t="s">
        <v>245</v>
      </c>
      <c r="C61" s="51" t="str">
        <f>C60</f>
        <v>1:250</v>
      </c>
      <c r="D61" s="48"/>
      <c r="E61" s="25">
        <v>10</v>
      </c>
      <c r="F61" s="48"/>
      <c r="G61" s="25">
        <v>10</v>
      </c>
      <c r="H61" s="48"/>
      <c r="L61" s="66"/>
    </row>
    <row r="62" spans="1:18" s="1" customFormat="1" ht="15" customHeight="1" x14ac:dyDescent="0.25">
      <c r="A62"/>
      <c r="B62" s="113" t="s">
        <v>18</v>
      </c>
      <c r="C62" s="114"/>
      <c r="D62" s="118"/>
      <c r="E62" s="116">
        <f>SUM(E60:E61)</f>
        <v>18</v>
      </c>
      <c r="F62" s="118"/>
      <c r="G62" s="116">
        <f>SUM(G60:G61)</f>
        <v>18</v>
      </c>
      <c r="H62" s="118"/>
      <c r="I62" s="67"/>
      <c r="J62" s="70"/>
      <c r="K62" s="61"/>
      <c r="L62" s="60"/>
      <c r="M62" s="60"/>
      <c r="N62" s="60"/>
      <c r="O62" s="60"/>
      <c r="P62" s="60"/>
      <c r="Q62" s="60"/>
      <c r="R62" s="60"/>
    </row>
    <row r="63" spans="1:18" s="1" customFormat="1" ht="15" customHeight="1" x14ac:dyDescent="0.25">
      <c r="A63"/>
      <c r="B63" s="113" t="s">
        <v>246</v>
      </c>
      <c r="C63" s="119"/>
      <c r="D63" s="117"/>
      <c r="E63" s="120"/>
      <c r="F63" s="117"/>
      <c r="G63" s="120"/>
      <c r="H63" s="117"/>
      <c r="I63" s="67"/>
      <c r="J63" s="70"/>
      <c r="K63" s="61"/>
      <c r="L63" s="60"/>
      <c r="M63" s="60"/>
      <c r="N63" s="60"/>
      <c r="O63" s="60"/>
      <c r="P63" s="60"/>
      <c r="Q63" s="60"/>
      <c r="R63" s="60"/>
    </row>
    <row r="64" spans="1:18" ht="15" customHeight="1" x14ac:dyDescent="0.25">
      <c r="B64" s="50" t="s">
        <v>184</v>
      </c>
      <c r="C64" s="51" t="s">
        <v>190</v>
      </c>
      <c r="D64" s="48"/>
      <c r="E64" s="25">
        <v>1</v>
      </c>
      <c r="F64" s="48"/>
      <c r="G64" s="25">
        <v>1</v>
      </c>
      <c r="H64" s="48"/>
    </row>
    <row r="65" spans="1:18" ht="15" customHeight="1" x14ac:dyDescent="0.25">
      <c r="B65" s="50" t="s">
        <v>205</v>
      </c>
      <c r="C65" s="51" t="str">
        <f>C64</f>
        <v>1:250</v>
      </c>
      <c r="D65" s="48"/>
      <c r="E65" s="25">
        <v>5</v>
      </c>
      <c r="F65" s="48"/>
      <c r="G65" s="25">
        <v>5</v>
      </c>
      <c r="H65" s="48"/>
    </row>
    <row r="66" spans="1:18" s="1" customFormat="1" ht="15" customHeight="1" x14ac:dyDescent="0.25">
      <c r="A66"/>
      <c r="B66" s="113" t="s">
        <v>18</v>
      </c>
      <c r="C66" s="114"/>
      <c r="D66" s="118"/>
      <c r="E66" s="116">
        <f>SUM(E64:E65)</f>
        <v>6</v>
      </c>
      <c r="F66" s="118"/>
      <c r="G66" s="116">
        <f>SUM(G64:G65)</f>
        <v>6</v>
      </c>
      <c r="H66" s="118"/>
      <c r="I66" s="60"/>
      <c r="J66" s="69"/>
      <c r="K66" s="61"/>
      <c r="L66" s="60"/>
      <c r="M66" s="60"/>
      <c r="N66" s="60"/>
      <c r="O66" s="60"/>
      <c r="P66" s="60"/>
      <c r="Q66" s="60"/>
      <c r="R66" s="60"/>
    </row>
    <row r="67" spans="1:18" s="1" customFormat="1" ht="15" customHeight="1" x14ac:dyDescent="0.25">
      <c r="A67"/>
      <c r="B67" s="113" t="s">
        <v>247</v>
      </c>
      <c r="C67" s="119"/>
      <c r="D67" s="117"/>
      <c r="E67" s="120"/>
      <c r="F67" s="117"/>
      <c r="G67" s="120"/>
      <c r="H67" s="117"/>
      <c r="I67" s="60"/>
      <c r="J67" s="69"/>
      <c r="K67" s="61"/>
      <c r="L67" s="60"/>
      <c r="M67" s="60"/>
      <c r="N67" s="60"/>
      <c r="O67" s="60"/>
      <c r="P67" s="60"/>
      <c r="Q67" s="60"/>
      <c r="R67" s="60"/>
    </row>
    <row r="68" spans="1:18" ht="15" customHeight="1" x14ac:dyDescent="0.25">
      <c r="B68" s="50" t="s">
        <v>184</v>
      </c>
      <c r="C68" s="51" t="s">
        <v>190</v>
      </c>
      <c r="D68" s="48"/>
      <c r="E68" s="25">
        <v>1</v>
      </c>
      <c r="F68" s="48"/>
      <c r="G68" s="25">
        <v>1</v>
      </c>
      <c r="H68" s="48"/>
    </row>
    <row r="69" spans="1:18" ht="15" customHeight="1" x14ac:dyDescent="0.25">
      <c r="B69" s="50" t="s">
        <v>205</v>
      </c>
      <c r="C69" s="51" t="str">
        <f>C68</f>
        <v>1:250</v>
      </c>
      <c r="D69" s="48"/>
      <c r="E69" s="25">
        <v>5</v>
      </c>
      <c r="F69" s="48"/>
      <c r="G69" s="25">
        <v>5</v>
      </c>
      <c r="H69" s="48"/>
    </row>
    <row r="70" spans="1:18" s="1" customFormat="1" ht="15" customHeight="1" x14ac:dyDescent="0.25">
      <c r="A70"/>
      <c r="B70" s="113" t="s">
        <v>18</v>
      </c>
      <c r="C70" s="114"/>
      <c r="D70" s="118"/>
      <c r="E70" s="116">
        <f>SUM(E68:E69)</f>
        <v>6</v>
      </c>
      <c r="F70" s="118"/>
      <c r="G70" s="116">
        <f>SUM(G68:G69)</f>
        <v>6</v>
      </c>
      <c r="H70" s="118"/>
      <c r="I70" s="60"/>
      <c r="J70" s="69"/>
      <c r="K70" s="61"/>
      <c r="L70" s="60"/>
      <c r="M70" s="60"/>
      <c r="N70" s="60"/>
      <c r="O70" s="60"/>
      <c r="P70" s="60"/>
      <c r="Q70" s="60"/>
      <c r="R70" s="60"/>
    </row>
    <row r="71" spans="1:18" s="1" customFormat="1" ht="15" customHeight="1" x14ac:dyDescent="0.25">
      <c r="A71"/>
      <c r="B71" s="113" t="s">
        <v>248</v>
      </c>
      <c r="C71" s="119"/>
      <c r="D71" s="117"/>
      <c r="E71" s="120"/>
      <c r="F71" s="117"/>
      <c r="G71" s="120"/>
      <c r="H71" s="117"/>
      <c r="I71" s="60"/>
      <c r="J71" s="69"/>
      <c r="K71" s="61"/>
      <c r="L71" s="60"/>
      <c r="M71" s="60"/>
      <c r="N71" s="60"/>
      <c r="O71" s="60"/>
      <c r="P71" s="60"/>
      <c r="Q71" s="60"/>
      <c r="R71" s="60"/>
    </row>
    <row r="72" spans="1:18" s="1" customFormat="1" ht="15" customHeight="1" x14ac:dyDescent="0.25">
      <c r="A72"/>
      <c r="B72" s="50" t="s">
        <v>186</v>
      </c>
      <c r="C72" s="5" t="s">
        <v>233</v>
      </c>
      <c r="D72" s="48"/>
      <c r="E72" s="25">
        <v>2</v>
      </c>
      <c r="F72" s="48"/>
      <c r="G72" s="25">
        <v>2</v>
      </c>
      <c r="H72" s="48"/>
      <c r="I72" s="60"/>
      <c r="J72" s="69"/>
      <c r="K72" s="61"/>
      <c r="L72" s="60"/>
      <c r="M72" s="60"/>
      <c r="N72" s="60"/>
      <c r="O72" s="60"/>
      <c r="P72" s="60"/>
      <c r="Q72" s="60"/>
      <c r="R72" s="60"/>
    </row>
    <row r="73" spans="1:18" s="1" customFormat="1" ht="15" customHeight="1" x14ac:dyDescent="0.25">
      <c r="A73"/>
      <c r="B73" s="50" t="s">
        <v>249</v>
      </c>
      <c r="C73" s="5" t="s">
        <v>233</v>
      </c>
      <c r="D73" s="49"/>
      <c r="E73" s="25">
        <v>4</v>
      </c>
      <c r="F73" s="49"/>
      <c r="G73" s="25">
        <v>4</v>
      </c>
      <c r="H73" s="49"/>
      <c r="I73" s="60"/>
      <c r="J73" s="69"/>
      <c r="K73" s="61"/>
      <c r="L73" s="60"/>
      <c r="M73" s="60"/>
      <c r="N73" s="60"/>
      <c r="O73" s="60"/>
      <c r="P73" s="60"/>
      <c r="Q73" s="60"/>
      <c r="R73" s="60"/>
    </row>
    <row r="74" spans="1:18" s="1" customFormat="1" ht="15" customHeight="1" x14ac:dyDescent="0.25">
      <c r="A74"/>
      <c r="B74" s="50" t="s">
        <v>250</v>
      </c>
      <c r="C74" s="5" t="s">
        <v>233</v>
      </c>
      <c r="D74" s="49"/>
      <c r="E74" s="25">
        <v>3</v>
      </c>
      <c r="F74" s="49"/>
      <c r="G74" s="25">
        <v>3</v>
      </c>
      <c r="H74" s="49"/>
      <c r="I74" s="60"/>
      <c r="J74" s="69"/>
      <c r="K74" s="61"/>
      <c r="L74" s="60"/>
      <c r="M74" s="60"/>
      <c r="N74" s="60"/>
      <c r="O74" s="60"/>
      <c r="P74" s="60"/>
      <c r="Q74" s="60"/>
      <c r="R74" s="60"/>
    </row>
    <row r="75" spans="1:18" s="1" customFormat="1" ht="15" customHeight="1" x14ac:dyDescent="0.25">
      <c r="A75"/>
      <c r="B75" s="50" t="s">
        <v>251</v>
      </c>
      <c r="C75" s="5" t="s">
        <v>233</v>
      </c>
      <c r="D75" s="49"/>
      <c r="E75" s="25">
        <v>3</v>
      </c>
      <c r="F75" s="49"/>
      <c r="G75" s="25">
        <v>3</v>
      </c>
      <c r="H75" s="49"/>
      <c r="I75" s="60"/>
      <c r="J75" s="69"/>
      <c r="K75" s="61"/>
      <c r="L75" s="60"/>
      <c r="M75" s="60"/>
      <c r="N75" s="60"/>
      <c r="O75" s="60"/>
      <c r="P75" s="60"/>
      <c r="Q75" s="60"/>
      <c r="R75" s="60"/>
    </row>
    <row r="76" spans="1:18" s="1" customFormat="1" ht="15" customHeight="1" x14ac:dyDescent="0.25">
      <c r="A76"/>
      <c r="B76" s="50" t="s">
        <v>252</v>
      </c>
      <c r="C76" s="5" t="s">
        <v>233</v>
      </c>
      <c r="D76" s="49"/>
      <c r="E76" s="25">
        <v>3</v>
      </c>
      <c r="F76" s="49"/>
      <c r="G76" s="25">
        <v>3</v>
      </c>
      <c r="H76" s="49"/>
      <c r="I76" s="60"/>
      <c r="J76" s="69"/>
      <c r="K76" s="61"/>
      <c r="L76" s="60"/>
      <c r="M76" s="60"/>
      <c r="N76" s="60"/>
      <c r="O76" s="60"/>
      <c r="P76" s="60"/>
      <c r="Q76" s="60"/>
      <c r="R76" s="60"/>
    </row>
    <row r="77" spans="1:18" s="1" customFormat="1" ht="15" customHeight="1" x14ac:dyDescent="0.25">
      <c r="A77"/>
      <c r="B77" s="50" t="s">
        <v>218</v>
      </c>
      <c r="C77" s="5" t="s">
        <v>233</v>
      </c>
      <c r="D77" s="49"/>
      <c r="E77" s="25">
        <v>10</v>
      </c>
      <c r="F77" s="49"/>
      <c r="G77" s="25">
        <v>10</v>
      </c>
      <c r="H77" s="49"/>
      <c r="I77" s="60"/>
      <c r="J77" s="69"/>
      <c r="K77" s="61"/>
      <c r="L77" s="60"/>
      <c r="M77" s="60"/>
      <c r="N77" s="60"/>
      <c r="O77" s="60"/>
      <c r="P77" s="60"/>
      <c r="Q77" s="60"/>
      <c r="R77" s="60"/>
    </row>
    <row r="78" spans="1:18" s="1" customFormat="1" ht="15" customHeight="1" x14ac:dyDescent="0.25">
      <c r="A78"/>
      <c r="B78" s="113" t="s">
        <v>18</v>
      </c>
      <c r="C78" s="114"/>
      <c r="D78" s="118"/>
      <c r="E78" s="116">
        <f>SUM(E72:E77)</f>
        <v>25</v>
      </c>
      <c r="F78" s="118"/>
      <c r="G78" s="116">
        <f>SUM(G72:G77)</f>
        <v>25</v>
      </c>
      <c r="H78" s="118"/>
      <c r="I78" s="60"/>
      <c r="J78" s="69"/>
      <c r="K78" s="61"/>
      <c r="L78" s="60"/>
      <c r="M78" s="60"/>
      <c r="N78" s="60"/>
      <c r="O78" s="60"/>
      <c r="P78" s="60"/>
      <c r="Q78" s="60"/>
      <c r="R78" s="60"/>
    </row>
    <row r="79" spans="1:18" s="1" customFormat="1" ht="15" customHeight="1" x14ac:dyDescent="0.25">
      <c r="A79"/>
      <c r="B79" s="113" t="s">
        <v>253</v>
      </c>
      <c r="C79" s="119"/>
      <c r="D79" s="117"/>
      <c r="E79" s="120"/>
      <c r="F79" s="117"/>
      <c r="G79" s="120"/>
      <c r="H79" s="117"/>
      <c r="I79" s="60"/>
      <c r="J79" s="69"/>
      <c r="K79" s="61"/>
      <c r="L79" s="60"/>
      <c r="M79" s="60"/>
      <c r="N79" s="60"/>
      <c r="O79" s="60"/>
      <c r="P79" s="60"/>
      <c r="Q79" s="60"/>
      <c r="R79" s="60"/>
    </row>
    <row r="80" spans="1:18" ht="15" customHeight="1" x14ac:dyDescent="0.25">
      <c r="B80" s="50" t="s">
        <v>254</v>
      </c>
      <c r="C80" s="51" t="s">
        <v>203</v>
      </c>
      <c r="D80" s="48"/>
      <c r="E80" s="25">
        <v>3</v>
      </c>
      <c r="F80" s="48"/>
      <c r="G80" s="25">
        <v>3</v>
      </c>
      <c r="H80" s="48"/>
    </row>
    <row r="81" spans="1:18" ht="15" customHeight="1" x14ac:dyDescent="0.25">
      <c r="B81" s="50" t="s">
        <v>205</v>
      </c>
      <c r="C81" s="5" t="s">
        <v>233</v>
      </c>
      <c r="D81" s="49"/>
      <c r="E81" s="25">
        <v>2</v>
      </c>
      <c r="F81" s="49"/>
      <c r="G81" s="25">
        <v>2</v>
      </c>
      <c r="H81" s="49"/>
    </row>
    <row r="82" spans="1:18" s="1" customFormat="1" ht="15" customHeight="1" x14ac:dyDescent="0.25">
      <c r="A82"/>
      <c r="B82" s="113" t="s">
        <v>18</v>
      </c>
      <c r="C82" s="114"/>
      <c r="D82" s="118"/>
      <c r="E82" s="116">
        <f>SUM(E80:E81)</f>
        <v>5</v>
      </c>
      <c r="F82" s="118"/>
      <c r="G82" s="116">
        <f>SUM(G80:G81)</f>
        <v>5</v>
      </c>
      <c r="H82" s="118"/>
      <c r="I82" s="60"/>
      <c r="J82" s="69"/>
      <c r="K82" s="61"/>
      <c r="L82" s="60"/>
      <c r="M82" s="60"/>
      <c r="N82" s="60"/>
      <c r="O82" s="60"/>
      <c r="P82" s="60"/>
      <c r="Q82" s="60"/>
      <c r="R82" s="60"/>
    </row>
    <row r="83" spans="1:18" s="1" customFormat="1" ht="15" customHeight="1" x14ac:dyDescent="0.25">
      <c r="A83"/>
      <c r="B83" s="113" t="s">
        <v>255</v>
      </c>
      <c r="C83" s="119"/>
      <c r="D83" s="117"/>
      <c r="E83" s="120"/>
      <c r="F83" s="117"/>
      <c r="G83" s="120"/>
      <c r="H83" s="117"/>
      <c r="I83" s="60"/>
      <c r="J83" s="69"/>
      <c r="K83" s="61"/>
      <c r="L83" s="60"/>
      <c r="M83" s="60"/>
      <c r="N83" s="60"/>
      <c r="O83" s="60"/>
      <c r="P83" s="60"/>
      <c r="Q83" s="60"/>
      <c r="R83" s="60"/>
    </row>
    <row r="84" spans="1:18" s="1" customFormat="1" ht="15" customHeight="1" x14ac:dyDescent="0.25">
      <c r="A84"/>
      <c r="B84" s="50" t="s">
        <v>254</v>
      </c>
      <c r="C84" s="51" t="s">
        <v>190</v>
      </c>
      <c r="D84" s="48"/>
      <c r="E84" s="25">
        <v>11</v>
      </c>
      <c r="F84" s="48"/>
      <c r="G84" s="25">
        <v>11</v>
      </c>
      <c r="H84" s="48"/>
      <c r="I84" s="60"/>
      <c r="J84" s="69"/>
      <c r="K84" s="61"/>
      <c r="L84" s="60"/>
      <c r="M84" s="60"/>
      <c r="N84" s="60"/>
      <c r="O84" s="60"/>
      <c r="P84" s="60"/>
      <c r="Q84" s="60"/>
      <c r="R84" s="60"/>
    </row>
    <row r="85" spans="1:18" s="1" customFormat="1" ht="15" customHeight="1" x14ac:dyDescent="0.25">
      <c r="A85"/>
      <c r="B85" s="50" t="s">
        <v>205</v>
      </c>
      <c r="C85" s="5" t="s">
        <v>233</v>
      </c>
      <c r="D85" s="49"/>
      <c r="E85" s="25">
        <v>5</v>
      </c>
      <c r="F85" s="49"/>
      <c r="G85" s="25">
        <v>5</v>
      </c>
      <c r="H85" s="49"/>
      <c r="I85" s="60"/>
      <c r="J85" s="69"/>
      <c r="K85" s="61"/>
      <c r="L85" s="60"/>
      <c r="M85" s="60"/>
      <c r="N85" s="60"/>
      <c r="O85" s="60"/>
      <c r="P85" s="60"/>
      <c r="Q85" s="60"/>
      <c r="R85" s="60"/>
    </row>
    <row r="86" spans="1:18" s="1" customFormat="1" ht="15" customHeight="1" x14ac:dyDescent="0.25">
      <c r="A86"/>
      <c r="B86" s="113" t="s">
        <v>18</v>
      </c>
      <c r="C86" s="114"/>
      <c r="D86" s="118"/>
      <c r="E86" s="116">
        <f>SUM(E84:E85)</f>
        <v>16</v>
      </c>
      <c r="F86" s="118"/>
      <c r="G86" s="116">
        <f>SUM(G84:G85)</f>
        <v>16</v>
      </c>
      <c r="H86" s="118"/>
      <c r="I86" s="60"/>
      <c r="J86" s="69"/>
      <c r="K86" s="61"/>
      <c r="L86" s="60"/>
      <c r="M86" s="60"/>
      <c r="N86" s="60"/>
      <c r="O86" s="60"/>
      <c r="P86" s="60"/>
      <c r="Q86" s="60"/>
      <c r="R86" s="60"/>
    </row>
    <row r="87" spans="1:18" s="1" customFormat="1" ht="15" customHeight="1" x14ac:dyDescent="0.25">
      <c r="A87"/>
      <c r="B87" s="113" t="s">
        <v>256</v>
      </c>
      <c r="C87" s="119"/>
      <c r="D87" s="117"/>
      <c r="E87" s="120"/>
      <c r="F87" s="117"/>
      <c r="G87" s="120"/>
      <c r="H87" s="117"/>
      <c r="I87" s="60"/>
      <c r="J87" s="69"/>
      <c r="K87" s="61"/>
      <c r="L87" s="60"/>
      <c r="M87" s="60"/>
      <c r="N87" s="60"/>
      <c r="O87" s="60"/>
      <c r="P87" s="60"/>
      <c r="Q87" s="60"/>
      <c r="R87" s="60"/>
    </row>
    <row r="88" spans="1:18" ht="15" customHeight="1" x14ac:dyDescent="0.25">
      <c r="B88" s="50" t="s">
        <v>257</v>
      </c>
      <c r="C88" s="51" t="s">
        <v>190</v>
      </c>
      <c r="D88" s="48"/>
      <c r="E88" s="25">
        <v>12</v>
      </c>
      <c r="F88" s="48"/>
      <c r="G88" s="25">
        <v>12</v>
      </c>
      <c r="H88" s="48"/>
    </row>
    <row r="89" spans="1:18" ht="15" customHeight="1" x14ac:dyDescent="0.25">
      <c r="B89" s="50" t="s">
        <v>205</v>
      </c>
      <c r="C89" s="51" t="s">
        <v>233</v>
      </c>
      <c r="D89" s="48"/>
      <c r="E89" s="25">
        <v>2</v>
      </c>
      <c r="F89" s="48"/>
      <c r="G89" s="25">
        <v>2</v>
      </c>
      <c r="H89" s="48"/>
    </row>
    <row r="90" spans="1:18" s="1" customFormat="1" ht="15" customHeight="1" x14ac:dyDescent="0.25">
      <c r="A90"/>
      <c r="B90" s="113" t="s">
        <v>18</v>
      </c>
      <c r="C90" s="114"/>
      <c r="D90" s="118"/>
      <c r="E90" s="116">
        <f>SUM(E88:E89)</f>
        <v>14</v>
      </c>
      <c r="F90" s="118"/>
      <c r="G90" s="116">
        <f>SUM(G88:G89)</f>
        <v>14</v>
      </c>
      <c r="H90" s="118"/>
      <c r="I90" s="60"/>
      <c r="J90" s="69"/>
      <c r="K90" s="61"/>
      <c r="L90" s="60"/>
      <c r="M90" s="60"/>
      <c r="N90" s="60"/>
      <c r="O90" s="60"/>
      <c r="P90" s="60"/>
      <c r="Q90" s="60"/>
      <c r="R90" s="60"/>
    </row>
    <row r="91" spans="1:18" customFormat="1" ht="15" customHeight="1" x14ac:dyDescent="0.25"/>
    <row r="92" spans="1:18" customFormat="1" ht="15" customHeight="1" x14ac:dyDescent="0.25"/>
    <row r="93" spans="1:18" customFormat="1" ht="15" customHeight="1" x14ac:dyDescent="0.25"/>
    <row r="94" spans="1:18" customFormat="1" ht="15" customHeight="1" x14ac:dyDescent="0.25"/>
    <row r="95" spans="1:18" customFormat="1" ht="15" customHeight="1" x14ac:dyDescent="0.25"/>
    <row r="96" spans="1:18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  <row r="194" customFormat="1" ht="15" customHeight="1" x14ac:dyDescent="0.25"/>
    <row r="195" customFormat="1" ht="15" customHeight="1" x14ac:dyDescent="0.25"/>
    <row r="196" customFormat="1" ht="15" customHeight="1" x14ac:dyDescent="0.25"/>
    <row r="197" customFormat="1" ht="15" customHeight="1" x14ac:dyDescent="0.25"/>
    <row r="198" customFormat="1" ht="15" customHeight="1" x14ac:dyDescent="0.25"/>
    <row r="199" customFormat="1" ht="15" customHeight="1" x14ac:dyDescent="0.25"/>
    <row r="200" customFormat="1" ht="15" customHeight="1" x14ac:dyDescent="0.25"/>
    <row r="201" customFormat="1" ht="15" customHeight="1" x14ac:dyDescent="0.25"/>
    <row r="202" customFormat="1" ht="15" customHeight="1" x14ac:dyDescent="0.25"/>
    <row r="203" customFormat="1" ht="15" customHeight="1" x14ac:dyDescent="0.25"/>
    <row r="204" customFormat="1" ht="15" customHeight="1" x14ac:dyDescent="0.25"/>
    <row r="205" customFormat="1" ht="15" customHeight="1" x14ac:dyDescent="0.25"/>
    <row r="206" customFormat="1" ht="15" customHeight="1" x14ac:dyDescent="0.25"/>
    <row r="207" customFormat="1" ht="15" customHeight="1" x14ac:dyDescent="0.25"/>
    <row r="208" customFormat="1" ht="15" customHeight="1" x14ac:dyDescent="0.25"/>
    <row r="209" customFormat="1" ht="15" customHeight="1" x14ac:dyDescent="0.25"/>
    <row r="210" customFormat="1" ht="15" customHeight="1" x14ac:dyDescent="0.25"/>
    <row r="211" customFormat="1" ht="15" customHeight="1" x14ac:dyDescent="0.25"/>
    <row r="212" customFormat="1" ht="15" customHeight="1" x14ac:dyDescent="0.25"/>
    <row r="213" customFormat="1" ht="15" customHeight="1" x14ac:dyDescent="0.25"/>
    <row r="214" customFormat="1" ht="15" customHeight="1" x14ac:dyDescent="0.25"/>
    <row r="215" customFormat="1" ht="15" customHeight="1" x14ac:dyDescent="0.25"/>
    <row r="216" customFormat="1" ht="15" customHeight="1" x14ac:dyDescent="0.25"/>
    <row r="217" customFormat="1" ht="15" customHeight="1" x14ac:dyDescent="0.25"/>
    <row r="218" customFormat="1" ht="15" customHeight="1" x14ac:dyDescent="0.25"/>
    <row r="219" customFormat="1" ht="15" customHeight="1" x14ac:dyDescent="0.25"/>
    <row r="220" customFormat="1" ht="15" customHeight="1" x14ac:dyDescent="0.25"/>
    <row r="221" customFormat="1" ht="15" customHeight="1" x14ac:dyDescent="0.25"/>
    <row r="222" customFormat="1" ht="15" customHeight="1" x14ac:dyDescent="0.25"/>
    <row r="223" customFormat="1" ht="15" customHeight="1" x14ac:dyDescent="0.25"/>
    <row r="224" customFormat="1" ht="15" customHeight="1" x14ac:dyDescent="0.25"/>
    <row r="225" customFormat="1" ht="15" customHeight="1" x14ac:dyDescent="0.25"/>
    <row r="226" customFormat="1" ht="15" customHeight="1" x14ac:dyDescent="0.25"/>
    <row r="227" customFormat="1" ht="15" customHeight="1" x14ac:dyDescent="0.25"/>
    <row r="228" customFormat="1" ht="15" customHeight="1" x14ac:dyDescent="0.25"/>
    <row r="229" customFormat="1" ht="15" customHeight="1" x14ac:dyDescent="0.25"/>
    <row r="230" customFormat="1" ht="15" customHeight="1" x14ac:dyDescent="0.25"/>
    <row r="231" customFormat="1" ht="15" customHeight="1" x14ac:dyDescent="0.25"/>
    <row r="232" customFormat="1" ht="15" customHeight="1" x14ac:dyDescent="0.25"/>
    <row r="233" customFormat="1" ht="15" customHeight="1" x14ac:dyDescent="0.25"/>
    <row r="234" customFormat="1" ht="15" customHeight="1" x14ac:dyDescent="0.25"/>
    <row r="235" customFormat="1" ht="15" customHeight="1" x14ac:dyDescent="0.25"/>
    <row r="236" customFormat="1" ht="15" customHeight="1" x14ac:dyDescent="0.25"/>
    <row r="237" customFormat="1" ht="15" customHeight="1" x14ac:dyDescent="0.25"/>
    <row r="238" customFormat="1" ht="15" customHeight="1" x14ac:dyDescent="0.25"/>
    <row r="239" customFormat="1" ht="15" customHeight="1" x14ac:dyDescent="0.25"/>
    <row r="240" customFormat="1" ht="15" customHeight="1" x14ac:dyDescent="0.25"/>
    <row r="241" customFormat="1" ht="15" customHeight="1" x14ac:dyDescent="0.25"/>
    <row r="242" customFormat="1" ht="15" customHeight="1" x14ac:dyDescent="0.25"/>
    <row r="243" customFormat="1" ht="15" customHeight="1" x14ac:dyDescent="0.25"/>
    <row r="244" customFormat="1" ht="15" customHeight="1" x14ac:dyDescent="0.25"/>
    <row r="245" customFormat="1" ht="15" customHeight="1" x14ac:dyDescent="0.25"/>
    <row r="246" customFormat="1" ht="15" customHeight="1" x14ac:dyDescent="0.25"/>
    <row r="247" customFormat="1" ht="15" customHeight="1" x14ac:dyDescent="0.25"/>
    <row r="248" customFormat="1" ht="15" customHeight="1" x14ac:dyDescent="0.25"/>
    <row r="249" customFormat="1" ht="15" customHeight="1" x14ac:dyDescent="0.25"/>
    <row r="250" customFormat="1" ht="15" customHeight="1" x14ac:dyDescent="0.25"/>
    <row r="251" customFormat="1" ht="15" customHeight="1" x14ac:dyDescent="0.25"/>
    <row r="252" customFormat="1" ht="15" customHeight="1" x14ac:dyDescent="0.25"/>
    <row r="253" customFormat="1" ht="15" customHeight="1" x14ac:dyDescent="0.25"/>
    <row r="254" customFormat="1" ht="15" customHeight="1" x14ac:dyDescent="0.25"/>
    <row r="255" customFormat="1" ht="15" customHeight="1" x14ac:dyDescent="0.25"/>
    <row r="256" customFormat="1" ht="15" customHeight="1" x14ac:dyDescent="0.25"/>
    <row r="257" customFormat="1" ht="15" customHeight="1" x14ac:dyDescent="0.25"/>
    <row r="258" customFormat="1" ht="15" customHeight="1" x14ac:dyDescent="0.25"/>
    <row r="259" customFormat="1" ht="15" customHeight="1" x14ac:dyDescent="0.25"/>
    <row r="260" customFormat="1" ht="15" customHeight="1" x14ac:dyDescent="0.25"/>
    <row r="261" customFormat="1" ht="15" customHeight="1" x14ac:dyDescent="0.25"/>
    <row r="262" customFormat="1" ht="15" customHeight="1" x14ac:dyDescent="0.25"/>
    <row r="263" customFormat="1" ht="15" customHeight="1" x14ac:dyDescent="0.25"/>
    <row r="264" customFormat="1" ht="15" customHeight="1" x14ac:dyDescent="0.25"/>
    <row r="265" customFormat="1" ht="15" customHeight="1" x14ac:dyDescent="0.25"/>
    <row r="266" customFormat="1" ht="15" customHeight="1" x14ac:dyDescent="0.25"/>
    <row r="267" customFormat="1" ht="15" customHeight="1" x14ac:dyDescent="0.25"/>
    <row r="268" customFormat="1" ht="15" customHeight="1" x14ac:dyDescent="0.25"/>
    <row r="269" customFormat="1" ht="15" customHeight="1" x14ac:dyDescent="0.25"/>
    <row r="270" customFormat="1" ht="15" customHeight="1" x14ac:dyDescent="0.25"/>
    <row r="271" customFormat="1" ht="15" customHeight="1" x14ac:dyDescent="0.25"/>
    <row r="272" customFormat="1" ht="15" customHeight="1" x14ac:dyDescent="0.25"/>
    <row r="273" customFormat="1" ht="15" customHeight="1" x14ac:dyDescent="0.25"/>
    <row r="274" customFormat="1" ht="15" customHeight="1" x14ac:dyDescent="0.25"/>
    <row r="275" customFormat="1" ht="15" customHeight="1" x14ac:dyDescent="0.25"/>
    <row r="276" customFormat="1" ht="15" customHeight="1" x14ac:dyDescent="0.25"/>
    <row r="277" customFormat="1" ht="15" customHeight="1" x14ac:dyDescent="0.25"/>
    <row r="278" customFormat="1" ht="15" customHeight="1" x14ac:dyDescent="0.25"/>
    <row r="279" customFormat="1" ht="15" customHeight="1" x14ac:dyDescent="0.25"/>
    <row r="280" customFormat="1" ht="15" customHeight="1" x14ac:dyDescent="0.25"/>
    <row r="281" customFormat="1" ht="15" customHeight="1" x14ac:dyDescent="0.25"/>
    <row r="282" customFormat="1" ht="15" customHeight="1" x14ac:dyDescent="0.25"/>
    <row r="283" customFormat="1" ht="15" customHeight="1" x14ac:dyDescent="0.25"/>
    <row r="284" customFormat="1" ht="15" customHeight="1" x14ac:dyDescent="0.25"/>
    <row r="285" customFormat="1" ht="15" customHeight="1" x14ac:dyDescent="0.25"/>
    <row r="286" customFormat="1" ht="15" customHeight="1" x14ac:dyDescent="0.25"/>
    <row r="287" customFormat="1" ht="15" customHeight="1" x14ac:dyDescent="0.25"/>
    <row r="288" customFormat="1" ht="15" customHeight="1" x14ac:dyDescent="0.25"/>
    <row r="289" customFormat="1" ht="15" customHeight="1" x14ac:dyDescent="0.25"/>
    <row r="290" customFormat="1" ht="15" customHeight="1" x14ac:dyDescent="0.25"/>
    <row r="291" customFormat="1" ht="15" customHeight="1" x14ac:dyDescent="0.25"/>
    <row r="292" customFormat="1" ht="15" customHeight="1" x14ac:dyDescent="0.25"/>
    <row r="293" customFormat="1" ht="15" customHeight="1" x14ac:dyDescent="0.25"/>
    <row r="294" customFormat="1" ht="15" customHeight="1" x14ac:dyDescent="0.25"/>
    <row r="295" customFormat="1" ht="15" customHeight="1" x14ac:dyDescent="0.25"/>
    <row r="296" customFormat="1" ht="15" customHeight="1" x14ac:dyDescent="0.25"/>
    <row r="297" customFormat="1" ht="15" customHeight="1" x14ac:dyDescent="0.25"/>
    <row r="298" customFormat="1" ht="15" customHeight="1" x14ac:dyDescent="0.25"/>
    <row r="299" customFormat="1" ht="15" customHeight="1" x14ac:dyDescent="0.25"/>
    <row r="300" customFormat="1" ht="15" customHeight="1" x14ac:dyDescent="0.25"/>
    <row r="301" customFormat="1" ht="15" customHeight="1" x14ac:dyDescent="0.25"/>
    <row r="302" customFormat="1" ht="15" customHeight="1" x14ac:dyDescent="0.25"/>
    <row r="303" customFormat="1" ht="15" customHeight="1" x14ac:dyDescent="0.25"/>
    <row r="304" customFormat="1" ht="15" customHeight="1" x14ac:dyDescent="0.25"/>
    <row r="305" customFormat="1" ht="15" customHeight="1" x14ac:dyDescent="0.25"/>
    <row r="306" customFormat="1" ht="15" customHeight="1" x14ac:dyDescent="0.25"/>
    <row r="307" customFormat="1" ht="15" customHeight="1" x14ac:dyDescent="0.25"/>
    <row r="308" customFormat="1" ht="15" customHeight="1" x14ac:dyDescent="0.25"/>
    <row r="309" customFormat="1" ht="15" customHeight="1" x14ac:dyDescent="0.25"/>
    <row r="310" customFormat="1" ht="15" customHeight="1" x14ac:dyDescent="0.25"/>
    <row r="311" customFormat="1" ht="15" customHeight="1" x14ac:dyDescent="0.25"/>
    <row r="312" customFormat="1" ht="15" customHeight="1" x14ac:dyDescent="0.25"/>
    <row r="313" customFormat="1" ht="15" customHeight="1" x14ac:dyDescent="0.25"/>
    <row r="314" customFormat="1" ht="15" customHeight="1" x14ac:dyDescent="0.25"/>
    <row r="315" customFormat="1" ht="15" customHeight="1" x14ac:dyDescent="0.25"/>
    <row r="316" customFormat="1" ht="15" customHeight="1" x14ac:dyDescent="0.25"/>
    <row r="317" customFormat="1" ht="15" customHeight="1" x14ac:dyDescent="0.25"/>
    <row r="318" customFormat="1" ht="15" customHeight="1" x14ac:dyDescent="0.25"/>
    <row r="319" customFormat="1" ht="15" customHeight="1" x14ac:dyDescent="0.25"/>
    <row r="320" customFormat="1" ht="15" customHeight="1" x14ac:dyDescent="0.25"/>
    <row r="321" customFormat="1" ht="15" customHeight="1" x14ac:dyDescent="0.25"/>
    <row r="322" customFormat="1" ht="15" customHeight="1" x14ac:dyDescent="0.25"/>
    <row r="323" customFormat="1" ht="15" customHeight="1" x14ac:dyDescent="0.25"/>
    <row r="324" customFormat="1" ht="15" customHeight="1" x14ac:dyDescent="0.25"/>
    <row r="325" customFormat="1" ht="15" customHeight="1" x14ac:dyDescent="0.25"/>
    <row r="326" customFormat="1" ht="15" customHeight="1" x14ac:dyDescent="0.25"/>
    <row r="327" customFormat="1" ht="15" customHeight="1" x14ac:dyDescent="0.25"/>
    <row r="328" customFormat="1" ht="15" customHeight="1" x14ac:dyDescent="0.25"/>
    <row r="329" customFormat="1" ht="15" customHeight="1" x14ac:dyDescent="0.25"/>
    <row r="330" customFormat="1" ht="15" customHeight="1" x14ac:dyDescent="0.25"/>
    <row r="331" customFormat="1" ht="15" customHeight="1" x14ac:dyDescent="0.25"/>
    <row r="332" customFormat="1" ht="15" customHeight="1" x14ac:dyDescent="0.25"/>
    <row r="333" customFormat="1" ht="15" customHeight="1" x14ac:dyDescent="0.25"/>
    <row r="334" customFormat="1" ht="15" customHeight="1" x14ac:dyDescent="0.25"/>
    <row r="335" customFormat="1" ht="15" customHeight="1" x14ac:dyDescent="0.25"/>
    <row r="336" customFormat="1" ht="15" customHeight="1" x14ac:dyDescent="0.25"/>
    <row r="337" customFormat="1" ht="15" customHeight="1" x14ac:dyDescent="0.25"/>
    <row r="338" customFormat="1" ht="15" customHeight="1" x14ac:dyDescent="0.25"/>
    <row r="339" customFormat="1" ht="15" customHeight="1" x14ac:dyDescent="0.25"/>
    <row r="340" customFormat="1" ht="15" customHeight="1" x14ac:dyDescent="0.25"/>
    <row r="341" customFormat="1" ht="15" customHeight="1" x14ac:dyDescent="0.25"/>
    <row r="342" customFormat="1" ht="15" customHeight="1" x14ac:dyDescent="0.25"/>
    <row r="343" customFormat="1" ht="15" customHeight="1" x14ac:dyDescent="0.25"/>
    <row r="344" customFormat="1" ht="15" customHeight="1" x14ac:dyDescent="0.25"/>
    <row r="345" customFormat="1" ht="15" customHeight="1" x14ac:dyDescent="0.25"/>
    <row r="346" customFormat="1" ht="15" customHeight="1" x14ac:dyDescent="0.25"/>
    <row r="347" customFormat="1" ht="15" customHeight="1" x14ac:dyDescent="0.25"/>
    <row r="348" customFormat="1" ht="15" customHeight="1" x14ac:dyDescent="0.25"/>
    <row r="349" customFormat="1" ht="15" customHeight="1" x14ac:dyDescent="0.25"/>
    <row r="350" customFormat="1" ht="15" customHeight="1" x14ac:dyDescent="0.25"/>
    <row r="351" customFormat="1" ht="15" customHeight="1" x14ac:dyDescent="0.25"/>
    <row r="352" customFormat="1" ht="15" customHeight="1" x14ac:dyDescent="0.25"/>
    <row r="353" customFormat="1" ht="15" customHeight="1" x14ac:dyDescent="0.25"/>
    <row r="354" customFormat="1" ht="15" customHeight="1" x14ac:dyDescent="0.25"/>
    <row r="355" customFormat="1" ht="15" customHeight="1" x14ac:dyDescent="0.25"/>
    <row r="356" customFormat="1" ht="15" customHeight="1" x14ac:dyDescent="0.25"/>
    <row r="357" customFormat="1" ht="15" customHeight="1" x14ac:dyDescent="0.25"/>
    <row r="358" customFormat="1" ht="15" customHeight="1" x14ac:dyDescent="0.25"/>
    <row r="359" customFormat="1" ht="15" customHeight="1" x14ac:dyDescent="0.25"/>
    <row r="360" customFormat="1" ht="15" customHeight="1" x14ac:dyDescent="0.25"/>
    <row r="361" customFormat="1" ht="15" customHeight="1" x14ac:dyDescent="0.25"/>
    <row r="362" customFormat="1" ht="15" customHeight="1" x14ac:dyDescent="0.25"/>
    <row r="363" customFormat="1" ht="15" customHeight="1" x14ac:dyDescent="0.25"/>
    <row r="364" customFormat="1" ht="15" customHeight="1" x14ac:dyDescent="0.25"/>
    <row r="365" customFormat="1" ht="15" customHeight="1" x14ac:dyDescent="0.25"/>
    <row r="366" customFormat="1" ht="15" customHeight="1" x14ac:dyDescent="0.25"/>
    <row r="367" customFormat="1" ht="15" customHeight="1" x14ac:dyDescent="0.25"/>
    <row r="368" customFormat="1" ht="15" customHeight="1" x14ac:dyDescent="0.25"/>
    <row r="369" customFormat="1" ht="15" customHeight="1" x14ac:dyDescent="0.25"/>
    <row r="370" customFormat="1" ht="15" customHeight="1" x14ac:dyDescent="0.25"/>
    <row r="371" customFormat="1" ht="15" customHeight="1" x14ac:dyDescent="0.25"/>
    <row r="372" customFormat="1" ht="15" customHeight="1" x14ac:dyDescent="0.25"/>
    <row r="373" customFormat="1" ht="15" customHeight="1" x14ac:dyDescent="0.25"/>
    <row r="374" customFormat="1" ht="15" customHeight="1" x14ac:dyDescent="0.25"/>
    <row r="375" customFormat="1" ht="15" customHeight="1" x14ac:dyDescent="0.25"/>
    <row r="376" customFormat="1" ht="15" customHeight="1" x14ac:dyDescent="0.25"/>
    <row r="377" customFormat="1" ht="15" customHeight="1" x14ac:dyDescent="0.25"/>
    <row r="378" customFormat="1" ht="15" customHeight="1" x14ac:dyDescent="0.25"/>
    <row r="379" customFormat="1" ht="15" customHeight="1" x14ac:dyDescent="0.25"/>
    <row r="380" customFormat="1" ht="15" customHeight="1" x14ac:dyDescent="0.25"/>
    <row r="381" customFormat="1" ht="15" customHeight="1" x14ac:dyDescent="0.25"/>
    <row r="382" customFormat="1" ht="15" customHeight="1" x14ac:dyDescent="0.25"/>
    <row r="383" customFormat="1" ht="15" customHeight="1" x14ac:dyDescent="0.25"/>
    <row r="384" customFormat="1" ht="15" customHeight="1" x14ac:dyDescent="0.25"/>
    <row r="385" customFormat="1" ht="15" customHeight="1" x14ac:dyDescent="0.25"/>
    <row r="386" customFormat="1" ht="15" customHeight="1" x14ac:dyDescent="0.25"/>
    <row r="387" customFormat="1" ht="15" customHeight="1" x14ac:dyDescent="0.25"/>
    <row r="388" customFormat="1" ht="15" customHeight="1" x14ac:dyDescent="0.25"/>
    <row r="389" customFormat="1" ht="15" customHeight="1" x14ac:dyDescent="0.25"/>
    <row r="390" customFormat="1" ht="15" customHeight="1" x14ac:dyDescent="0.25"/>
    <row r="391" customFormat="1" ht="15" customHeight="1" x14ac:dyDescent="0.25"/>
    <row r="392" customFormat="1" ht="15" customHeight="1" x14ac:dyDescent="0.25"/>
    <row r="393" customFormat="1" ht="15" customHeight="1" x14ac:dyDescent="0.25"/>
    <row r="394" customFormat="1" ht="15" customHeight="1" x14ac:dyDescent="0.25"/>
    <row r="395" customFormat="1" ht="15" customHeight="1" x14ac:dyDescent="0.25"/>
    <row r="396" customFormat="1" ht="15" customHeight="1" x14ac:dyDescent="0.25"/>
    <row r="397" customFormat="1" ht="15" customHeight="1" x14ac:dyDescent="0.25"/>
    <row r="398" customFormat="1" ht="15" customHeight="1" x14ac:dyDescent="0.25"/>
    <row r="399" customFormat="1" ht="15" customHeight="1" x14ac:dyDescent="0.25"/>
    <row r="400" customFormat="1" ht="15" customHeight="1" x14ac:dyDescent="0.25"/>
    <row r="401" customFormat="1" ht="15" customHeight="1" x14ac:dyDescent="0.25"/>
    <row r="402" customFormat="1" ht="15" customHeight="1" x14ac:dyDescent="0.25"/>
    <row r="403" customFormat="1" ht="15" customHeight="1" x14ac:dyDescent="0.25"/>
    <row r="404" customFormat="1" ht="15" customHeight="1" x14ac:dyDescent="0.25"/>
    <row r="405" customFormat="1" ht="15" customHeight="1" x14ac:dyDescent="0.25"/>
    <row r="406" customFormat="1" ht="15" customHeight="1" x14ac:dyDescent="0.25"/>
    <row r="407" customFormat="1" ht="15" customHeight="1" x14ac:dyDescent="0.25"/>
    <row r="408" customFormat="1" ht="15" customHeight="1" x14ac:dyDescent="0.25"/>
    <row r="409" customFormat="1" ht="15" customHeight="1" x14ac:dyDescent="0.25"/>
    <row r="410" customFormat="1" ht="15" customHeight="1" x14ac:dyDescent="0.25"/>
    <row r="411" customFormat="1" ht="15" customHeight="1" x14ac:dyDescent="0.25"/>
    <row r="412" customFormat="1" ht="15" customHeight="1" x14ac:dyDescent="0.25"/>
    <row r="413" customFormat="1" ht="15" customHeight="1" x14ac:dyDescent="0.25"/>
    <row r="414" customFormat="1" ht="15" customHeight="1" x14ac:dyDescent="0.25"/>
    <row r="415" customFormat="1" ht="15" customHeight="1" x14ac:dyDescent="0.25"/>
    <row r="416" customFormat="1" ht="15" customHeight="1" x14ac:dyDescent="0.25"/>
    <row r="417" customFormat="1" ht="15" customHeight="1" x14ac:dyDescent="0.25"/>
    <row r="418" customFormat="1" ht="15" customHeight="1" x14ac:dyDescent="0.25"/>
    <row r="419" customFormat="1" ht="15" customHeight="1" x14ac:dyDescent="0.25"/>
    <row r="420" customFormat="1" ht="15" customHeight="1" x14ac:dyDescent="0.25"/>
    <row r="421" customFormat="1" ht="15" customHeight="1" x14ac:dyDescent="0.25"/>
    <row r="422" customFormat="1" ht="15" customHeight="1" x14ac:dyDescent="0.25"/>
    <row r="423" customFormat="1" ht="15" customHeight="1" x14ac:dyDescent="0.25"/>
    <row r="424" customFormat="1" ht="15" customHeight="1" x14ac:dyDescent="0.25"/>
    <row r="425" customFormat="1" ht="15" customHeight="1" x14ac:dyDescent="0.25"/>
    <row r="426" customFormat="1" ht="15" customHeight="1" x14ac:dyDescent="0.25"/>
    <row r="427" customFormat="1" ht="15" customHeight="1" x14ac:dyDescent="0.25"/>
    <row r="428" customFormat="1" ht="15" customHeight="1" x14ac:dyDescent="0.25"/>
    <row r="429" customFormat="1" ht="15" customHeight="1" x14ac:dyDescent="0.25"/>
    <row r="430" customFormat="1" ht="15" customHeight="1" x14ac:dyDescent="0.25"/>
    <row r="431" customFormat="1" ht="15" customHeight="1" x14ac:dyDescent="0.25"/>
    <row r="432" customFormat="1" ht="15" customHeight="1" x14ac:dyDescent="0.25"/>
    <row r="433" customFormat="1" ht="15" customHeight="1" x14ac:dyDescent="0.25"/>
    <row r="434" customFormat="1" ht="15" customHeight="1" x14ac:dyDescent="0.25"/>
    <row r="435" customFormat="1" ht="15" customHeight="1" x14ac:dyDescent="0.25"/>
    <row r="436" customFormat="1" ht="15" customHeight="1" x14ac:dyDescent="0.25"/>
    <row r="437" customFormat="1" ht="15" customHeight="1" x14ac:dyDescent="0.25"/>
    <row r="438" customFormat="1" ht="15" customHeight="1" x14ac:dyDescent="0.25"/>
    <row r="439" customFormat="1" ht="15" customHeight="1" x14ac:dyDescent="0.25"/>
    <row r="440" customFormat="1" ht="15" customHeight="1" x14ac:dyDescent="0.25"/>
    <row r="441" customFormat="1" ht="15" customHeight="1" x14ac:dyDescent="0.25"/>
    <row r="442" customFormat="1" ht="15" customHeight="1" x14ac:dyDescent="0.25"/>
    <row r="443" customFormat="1" ht="15" customHeight="1" x14ac:dyDescent="0.25"/>
    <row r="444" customFormat="1" ht="15" customHeight="1" x14ac:dyDescent="0.25"/>
    <row r="445" customFormat="1" ht="15" customHeight="1" x14ac:dyDescent="0.25"/>
    <row r="446" customFormat="1" ht="15" customHeight="1" x14ac:dyDescent="0.25"/>
    <row r="447" customFormat="1" ht="15" customHeight="1" x14ac:dyDescent="0.25"/>
    <row r="448" customFormat="1" ht="15" customHeight="1" x14ac:dyDescent="0.25"/>
    <row r="449" customFormat="1" ht="15" customHeight="1" x14ac:dyDescent="0.25"/>
    <row r="450" customFormat="1" ht="15" customHeight="1" x14ac:dyDescent="0.25"/>
    <row r="451" customFormat="1" ht="15" customHeight="1" x14ac:dyDescent="0.25"/>
    <row r="452" customFormat="1" ht="15" customHeight="1" x14ac:dyDescent="0.25"/>
    <row r="453" customFormat="1" ht="15" customHeight="1" x14ac:dyDescent="0.25"/>
    <row r="454" customFormat="1" ht="15" customHeight="1" x14ac:dyDescent="0.25"/>
    <row r="455" customFormat="1" ht="15" customHeight="1" x14ac:dyDescent="0.25"/>
    <row r="456" customFormat="1" ht="15" customHeight="1" x14ac:dyDescent="0.25"/>
    <row r="457" customFormat="1" ht="15" customHeight="1" x14ac:dyDescent="0.25"/>
    <row r="458" customFormat="1" ht="15" customHeight="1" x14ac:dyDescent="0.25"/>
    <row r="459" customFormat="1" ht="15" customHeight="1" x14ac:dyDescent="0.25"/>
    <row r="460" customFormat="1" ht="15" customHeight="1" x14ac:dyDescent="0.25"/>
    <row r="461" customFormat="1" ht="15" customHeight="1" x14ac:dyDescent="0.25"/>
    <row r="462" customFormat="1" ht="15" customHeight="1" x14ac:dyDescent="0.25"/>
    <row r="463" customFormat="1" ht="15" customHeight="1" x14ac:dyDescent="0.25"/>
    <row r="464" customFormat="1" ht="15" customHeight="1" x14ac:dyDescent="0.25"/>
    <row r="465" customFormat="1" ht="15" customHeight="1" x14ac:dyDescent="0.25"/>
    <row r="466" customFormat="1" ht="15" customHeight="1" x14ac:dyDescent="0.25"/>
    <row r="467" customFormat="1" ht="15" customHeight="1" x14ac:dyDescent="0.25"/>
    <row r="468" customFormat="1" ht="15" customHeight="1" x14ac:dyDescent="0.25"/>
    <row r="469" customFormat="1" ht="15" customHeight="1" x14ac:dyDescent="0.25"/>
    <row r="470" customFormat="1" ht="15" customHeight="1" x14ac:dyDescent="0.25"/>
    <row r="471" customFormat="1" ht="15" customHeight="1" x14ac:dyDescent="0.25"/>
    <row r="472" customFormat="1" ht="15" customHeight="1" x14ac:dyDescent="0.25"/>
    <row r="473" customFormat="1" ht="15" customHeight="1" x14ac:dyDescent="0.25"/>
    <row r="474" customFormat="1" ht="15" customHeight="1" x14ac:dyDescent="0.25"/>
    <row r="475" customFormat="1" ht="15" customHeight="1" x14ac:dyDescent="0.25"/>
    <row r="476" customFormat="1" ht="15" customHeight="1" x14ac:dyDescent="0.25"/>
    <row r="477" customFormat="1" ht="15" customHeight="1" x14ac:dyDescent="0.25"/>
    <row r="478" customFormat="1" ht="15" customHeight="1" x14ac:dyDescent="0.25"/>
    <row r="479" customFormat="1" ht="15" customHeight="1" x14ac:dyDescent="0.25"/>
    <row r="480" customFormat="1" ht="15" customHeight="1" x14ac:dyDescent="0.25"/>
    <row r="481" customFormat="1" ht="15" customHeight="1" x14ac:dyDescent="0.25"/>
    <row r="482" customFormat="1" ht="15" customHeight="1" x14ac:dyDescent="0.25"/>
    <row r="483" customFormat="1" ht="15" customHeight="1" x14ac:dyDescent="0.25"/>
    <row r="484" customFormat="1" ht="15" customHeight="1" x14ac:dyDescent="0.25"/>
    <row r="485" customFormat="1" ht="15" customHeight="1" x14ac:dyDescent="0.25"/>
    <row r="486" customFormat="1" ht="15" customHeight="1" x14ac:dyDescent="0.25"/>
    <row r="487" customFormat="1" ht="15" customHeight="1" x14ac:dyDescent="0.25"/>
    <row r="488" customFormat="1" ht="15" customHeight="1" x14ac:dyDescent="0.25"/>
    <row r="489" customFormat="1" ht="15" customHeight="1" x14ac:dyDescent="0.25"/>
    <row r="490" customFormat="1" ht="15" customHeight="1" x14ac:dyDescent="0.25"/>
    <row r="491" customFormat="1" ht="15" customHeight="1" x14ac:dyDescent="0.25"/>
    <row r="492" customFormat="1" ht="15" customHeight="1" x14ac:dyDescent="0.25"/>
    <row r="493" customFormat="1" ht="15" customHeight="1" x14ac:dyDescent="0.25"/>
    <row r="494" customFormat="1" ht="15" customHeight="1" x14ac:dyDescent="0.25"/>
    <row r="495" customFormat="1" ht="15" customHeight="1" x14ac:dyDescent="0.25"/>
    <row r="496" customFormat="1" ht="15" customHeight="1" x14ac:dyDescent="0.25"/>
    <row r="497" customFormat="1" ht="15" customHeight="1" x14ac:dyDescent="0.25"/>
    <row r="498" customFormat="1" ht="15" customHeight="1" x14ac:dyDescent="0.25"/>
    <row r="499" customFormat="1" ht="15" customHeight="1" x14ac:dyDescent="0.25"/>
    <row r="500" customFormat="1" ht="15" customHeight="1" x14ac:dyDescent="0.25"/>
    <row r="501" customFormat="1" ht="15" customHeight="1" x14ac:dyDescent="0.25"/>
    <row r="502" customFormat="1" ht="15" customHeight="1" x14ac:dyDescent="0.25"/>
    <row r="503" customFormat="1" ht="15" customHeight="1" x14ac:dyDescent="0.25"/>
    <row r="504" customFormat="1" ht="15" customHeight="1" x14ac:dyDescent="0.25"/>
    <row r="505" customFormat="1" ht="15" customHeight="1" x14ac:dyDescent="0.25"/>
    <row r="506" customFormat="1" ht="15" customHeight="1" x14ac:dyDescent="0.25"/>
    <row r="507" customFormat="1" ht="15" customHeight="1" x14ac:dyDescent="0.25"/>
    <row r="508" customFormat="1" ht="15" customHeight="1" x14ac:dyDescent="0.25"/>
    <row r="509" customFormat="1" ht="15" customHeight="1" x14ac:dyDescent="0.25"/>
    <row r="510" customFormat="1" ht="15" customHeight="1" x14ac:dyDescent="0.25"/>
    <row r="511" customFormat="1" ht="15" customHeight="1" x14ac:dyDescent="0.25"/>
    <row r="512" customFormat="1" ht="15" customHeight="1" x14ac:dyDescent="0.25"/>
    <row r="513" customFormat="1" ht="15" customHeight="1" x14ac:dyDescent="0.25"/>
    <row r="514" customFormat="1" ht="15" customHeight="1" x14ac:dyDescent="0.25"/>
    <row r="515" customFormat="1" ht="15" customHeight="1" x14ac:dyDescent="0.25"/>
    <row r="516" customFormat="1" ht="15" customHeight="1" x14ac:dyDescent="0.25"/>
    <row r="517" customFormat="1" ht="15" customHeight="1" x14ac:dyDescent="0.25"/>
    <row r="518" customFormat="1" ht="15" customHeight="1" x14ac:dyDescent="0.25"/>
    <row r="519" customFormat="1" ht="15" customHeight="1" x14ac:dyDescent="0.25"/>
    <row r="520" customFormat="1" ht="15" customHeight="1" x14ac:dyDescent="0.25"/>
    <row r="521" customFormat="1" ht="15" customHeight="1" x14ac:dyDescent="0.25"/>
    <row r="522" customFormat="1" ht="15" customHeight="1" x14ac:dyDescent="0.25"/>
    <row r="523" customFormat="1" ht="15" customHeight="1" x14ac:dyDescent="0.25"/>
    <row r="524" customFormat="1" ht="15" customHeight="1" x14ac:dyDescent="0.25"/>
    <row r="525" customFormat="1" ht="15" customHeight="1" x14ac:dyDescent="0.25"/>
    <row r="526" customFormat="1" ht="15" customHeight="1" x14ac:dyDescent="0.25"/>
    <row r="527" customFormat="1" ht="15" customHeight="1" x14ac:dyDescent="0.25"/>
    <row r="528" customFormat="1" ht="15" customHeight="1" x14ac:dyDescent="0.25"/>
    <row r="529" customFormat="1" ht="15" customHeight="1" x14ac:dyDescent="0.25"/>
    <row r="530" customFormat="1" ht="15" customHeight="1" x14ac:dyDescent="0.25"/>
    <row r="531" customFormat="1" ht="15" customHeight="1" x14ac:dyDescent="0.25"/>
    <row r="532" customFormat="1" ht="15" customHeight="1" x14ac:dyDescent="0.25"/>
    <row r="533" customFormat="1" ht="15" customHeight="1" x14ac:dyDescent="0.25"/>
    <row r="534" customFormat="1" ht="15" customHeight="1" x14ac:dyDescent="0.25"/>
    <row r="535" customFormat="1" ht="15" customHeight="1" x14ac:dyDescent="0.25"/>
    <row r="536" customFormat="1" ht="15" customHeight="1" x14ac:dyDescent="0.25"/>
    <row r="537" customFormat="1" ht="15" customHeight="1" x14ac:dyDescent="0.25"/>
    <row r="538" customFormat="1" ht="15" customHeight="1" x14ac:dyDescent="0.25"/>
    <row r="539" customFormat="1" ht="15" customHeight="1" x14ac:dyDescent="0.25"/>
    <row r="540" customFormat="1" ht="15" customHeight="1" x14ac:dyDescent="0.25"/>
    <row r="541" customFormat="1" ht="15" customHeight="1" x14ac:dyDescent="0.25"/>
    <row r="542" customFormat="1" ht="15" customHeight="1" x14ac:dyDescent="0.25"/>
    <row r="543" customFormat="1" ht="15" customHeight="1" x14ac:dyDescent="0.25"/>
    <row r="544" customFormat="1" ht="15" customHeight="1" x14ac:dyDescent="0.25"/>
    <row r="545" customFormat="1" ht="15" customHeight="1" x14ac:dyDescent="0.25"/>
    <row r="546" customFormat="1" ht="15" customHeight="1" x14ac:dyDescent="0.25"/>
    <row r="547" customFormat="1" ht="15" customHeight="1" x14ac:dyDescent="0.25"/>
    <row r="548" customFormat="1" ht="15" customHeight="1" x14ac:dyDescent="0.25"/>
    <row r="549" customFormat="1" ht="15" customHeight="1" x14ac:dyDescent="0.25"/>
    <row r="550" customFormat="1" ht="15" customHeight="1" x14ac:dyDescent="0.25"/>
    <row r="551" customFormat="1" ht="15" customHeight="1" x14ac:dyDescent="0.25"/>
    <row r="552" customFormat="1" ht="15" customHeight="1" x14ac:dyDescent="0.25"/>
    <row r="553" customFormat="1" ht="15" customHeight="1" x14ac:dyDescent="0.25"/>
    <row r="554" customFormat="1" ht="15" customHeight="1" x14ac:dyDescent="0.25"/>
    <row r="555" customFormat="1" ht="15" customHeight="1" x14ac:dyDescent="0.25"/>
    <row r="556" customFormat="1" ht="15" customHeight="1" x14ac:dyDescent="0.25"/>
    <row r="557" customFormat="1" ht="15" customHeight="1" x14ac:dyDescent="0.25"/>
    <row r="558" customFormat="1" ht="15" customHeight="1" x14ac:dyDescent="0.25"/>
    <row r="559" customFormat="1" ht="15" customHeight="1" x14ac:dyDescent="0.25"/>
    <row r="560" customFormat="1" ht="15" customHeight="1" x14ac:dyDescent="0.25"/>
    <row r="561" customFormat="1" ht="15" customHeight="1" x14ac:dyDescent="0.25"/>
    <row r="562" customFormat="1" ht="15" customHeight="1" x14ac:dyDescent="0.25"/>
    <row r="563" customFormat="1" ht="15" customHeight="1" x14ac:dyDescent="0.25"/>
    <row r="564" customFormat="1" ht="15" customHeight="1" x14ac:dyDescent="0.25"/>
    <row r="565" customFormat="1" ht="15" customHeight="1" x14ac:dyDescent="0.25"/>
    <row r="566" customFormat="1" ht="15" customHeight="1" x14ac:dyDescent="0.25"/>
    <row r="567" customFormat="1" ht="15" customHeight="1" x14ac:dyDescent="0.25"/>
    <row r="568" customFormat="1" ht="15" customHeight="1" x14ac:dyDescent="0.25"/>
    <row r="569" customFormat="1" ht="15" customHeight="1" x14ac:dyDescent="0.25"/>
    <row r="570" customFormat="1" ht="15" customHeight="1" x14ac:dyDescent="0.25"/>
    <row r="571" customFormat="1" ht="15" customHeight="1" x14ac:dyDescent="0.25"/>
    <row r="572" customFormat="1" ht="15" customHeight="1" x14ac:dyDescent="0.25"/>
    <row r="573" customFormat="1" ht="15" customHeight="1" x14ac:dyDescent="0.25"/>
    <row r="574" customFormat="1" ht="15" customHeight="1" x14ac:dyDescent="0.25"/>
    <row r="575" customFormat="1" ht="15" customHeight="1" x14ac:dyDescent="0.25"/>
    <row r="576" customFormat="1" ht="15" customHeight="1" x14ac:dyDescent="0.25"/>
    <row r="577" customFormat="1" ht="15" customHeight="1" x14ac:dyDescent="0.25"/>
    <row r="578" customFormat="1" ht="15" customHeight="1" x14ac:dyDescent="0.25"/>
    <row r="579" customFormat="1" ht="15" customHeight="1" x14ac:dyDescent="0.25"/>
    <row r="580" customFormat="1" ht="15" customHeight="1" x14ac:dyDescent="0.25"/>
    <row r="581" customFormat="1" ht="15" customHeight="1" x14ac:dyDescent="0.25"/>
    <row r="582" customFormat="1" ht="15" customHeight="1" x14ac:dyDescent="0.25"/>
    <row r="583" customFormat="1" ht="15" customHeight="1" x14ac:dyDescent="0.25"/>
    <row r="584" customFormat="1" ht="15" customHeight="1" x14ac:dyDescent="0.25"/>
    <row r="585" customFormat="1" ht="15" customHeight="1" x14ac:dyDescent="0.25"/>
    <row r="586" customFormat="1" ht="15" customHeight="1" x14ac:dyDescent="0.25"/>
    <row r="587" customFormat="1" ht="15" customHeight="1" x14ac:dyDescent="0.25"/>
    <row r="588" customFormat="1" ht="15" customHeight="1" x14ac:dyDescent="0.25"/>
    <row r="589" customFormat="1" ht="15" customHeight="1" x14ac:dyDescent="0.25"/>
    <row r="590" customFormat="1" ht="15" customHeight="1" x14ac:dyDescent="0.25"/>
    <row r="591" customFormat="1" ht="15" customHeight="1" x14ac:dyDescent="0.25"/>
    <row r="592" customFormat="1" ht="15" customHeight="1" x14ac:dyDescent="0.25"/>
    <row r="593" customFormat="1" ht="15" customHeight="1" x14ac:dyDescent="0.25"/>
    <row r="594" customFormat="1" ht="15" customHeight="1" x14ac:dyDescent="0.25"/>
    <row r="595" customFormat="1" ht="15" customHeight="1" x14ac:dyDescent="0.25"/>
    <row r="596" customFormat="1" ht="15" customHeight="1" x14ac:dyDescent="0.25"/>
    <row r="597" customFormat="1" ht="15" customHeight="1" x14ac:dyDescent="0.25"/>
    <row r="598" customFormat="1" ht="15" customHeight="1" x14ac:dyDescent="0.25"/>
    <row r="599" customFormat="1" ht="15" customHeight="1" x14ac:dyDescent="0.25"/>
    <row r="600" customFormat="1" ht="15" customHeight="1" x14ac:dyDescent="0.25"/>
    <row r="601" customFormat="1" ht="15" customHeight="1" x14ac:dyDescent="0.25"/>
    <row r="602" customFormat="1" ht="15" customHeight="1" x14ac:dyDescent="0.25"/>
    <row r="603" customFormat="1" ht="15" customHeight="1" x14ac:dyDescent="0.25"/>
    <row r="604" customFormat="1" ht="15" customHeight="1" x14ac:dyDescent="0.25"/>
    <row r="605" customFormat="1" ht="15" customHeight="1" x14ac:dyDescent="0.25"/>
    <row r="606" customFormat="1" ht="15" customHeight="1" x14ac:dyDescent="0.25"/>
    <row r="607" customFormat="1" ht="15" customHeight="1" x14ac:dyDescent="0.25"/>
    <row r="608" customFormat="1" ht="15" customHeight="1" x14ac:dyDescent="0.25"/>
    <row r="609" customFormat="1" ht="15" customHeight="1" x14ac:dyDescent="0.25"/>
    <row r="610" customFormat="1" ht="15" customHeight="1" x14ac:dyDescent="0.25"/>
    <row r="611" customFormat="1" ht="15" customHeight="1" x14ac:dyDescent="0.25"/>
    <row r="612" customFormat="1" ht="15" customHeight="1" x14ac:dyDescent="0.25"/>
    <row r="613" customFormat="1" ht="15" customHeight="1" x14ac:dyDescent="0.25"/>
    <row r="614" customFormat="1" ht="15" customHeight="1" x14ac:dyDescent="0.25"/>
    <row r="615" customFormat="1" ht="15" customHeight="1" x14ac:dyDescent="0.25"/>
    <row r="616" customFormat="1" ht="15" customHeight="1" x14ac:dyDescent="0.25"/>
    <row r="617" customFormat="1" ht="15" customHeight="1" x14ac:dyDescent="0.25"/>
    <row r="618" customFormat="1" ht="15" customHeight="1" x14ac:dyDescent="0.25"/>
    <row r="619" customFormat="1" ht="15" customHeight="1" x14ac:dyDescent="0.25"/>
    <row r="620" customFormat="1" ht="15" customHeight="1" x14ac:dyDescent="0.25"/>
    <row r="621" customFormat="1" ht="15" customHeight="1" x14ac:dyDescent="0.25"/>
    <row r="622" customFormat="1" ht="15" customHeight="1" x14ac:dyDescent="0.25"/>
    <row r="623" customFormat="1" ht="15" customHeight="1" x14ac:dyDescent="0.25"/>
    <row r="624" customFormat="1" ht="15" customHeight="1" x14ac:dyDescent="0.25"/>
    <row r="625" customFormat="1" ht="15" customHeight="1" x14ac:dyDescent="0.25"/>
    <row r="626" customFormat="1" ht="15" customHeight="1" x14ac:dyDescent="0.25"/>
    <row r="627" customFormat="1" ht="15" customHeight="1" x14ac:dyDescent="0.25"/>
    <row r="628" customFormat="1" ht="15" customHeight="1" x14ac:dyDescent="0.25"/>
    <row r="629" customFormat="1" ht="15" customHeight="1" x14ac:dyDescent="0.25"/>
    <row r="630" customFormat="1" ht="15" customHeight="1" x14ac:dyDescent="0.25"/>
    <row r="631" customFormat="1" ht="15" customHeight="1" x14ac:dyDescent="0.25"/>
    <row r="632" customFormat="1" ht="15" customHeight="1" x14ac:dyDescent="0.25"/>
    <row r="633" customFormat="1" ht="15" customHeight="1" x14ac:dyDescent="0.25"/>
    <row r="634" customFormat="1" ht="15" customHeight="1" x14ac:dyDescent="0.25"/>
    <row r="635" customFormat="1" ht="15" customHeight="1" x14ac:dyDescent="0.25"/>
    <row r="636" customFormat="1" ht="15" customHeight="1" x14ac:dyDescent="0.25"/>
    <row r="637" customFormat="1" ht="15" customHeight="1" x14ac:dyDescent="0.25"/>
    <row r="638" customFormat="1" ht="15" customHeight="1" x14ac:dyDescent="0.25"/>
    <row r="639" customFormat="1" ht="15" customHeight="1" x14ac:dyDescent="0.25"/>
    <row r="640" customFormat="1" ht="15" customHeight="1" x14ac:dyDescent="0.25"/>
    <row r="641" customFormat="1" ht="15" customHeight="1" x14ac:dyDescent="0.25"/>
    <row r="642" customFormat="1" ht="15" customHeight="1" x14ac:dyDescent="0.25"/>
    <row r="643" customFormat="1" ht="15" customHeight="1" x14ac:dyDescent="0.25"/>
    <row r="644" customFormat="1" ht="15" customHeight="1" x14ac:dyDescent="0.25"/>
    <row r="645" customFormat="1" ht="15" customHeight="1" x14ac:dyDescent="0.25"/>
    <row r="646" customFormat="1" ht="15" customHeight="1" x14ac:dyDescent="0.25"/>
    <row r="647" customFormat="1" ht="15" customHeight="1" x14ac:dyDescent="0.25"/>
    <row r="648" customFormat="1" ht="15" customHeight="1" x14ac:dyDescent="0.25"/>
    <row r="649" customFormat="1" ht="15" customHeight="1" x14ac:dyDescent="0.25"/>
    <row r="650" customFormat="1" ht="15" customHeight="1" x14ac:dyDescent="0.25"/>
    <row r="651" customFormat="1" ht="15" customHeight="1" x14ac:dyDescent="0.25"/>
    <row r="652" customFormat="1" ht="15" customHeight="1" x14ac:dyDescent="0.25"/>
    <row r="653" customFormat="1" ht="15" customHeight="1" x14ac:dyDescent="0.25"/>
    <row r="654" customFormat="1" ht="15" customHeight="1" x14ac:dyDescent="0.25"/>
    <row r="655" customFormat="1" ht="15" customHeight="1" x14ac:dyDescent="0.25"/>
    <row r="656" customFormat="1" ht="15" customHeight="1" x14ac:dyDescent="0.25"/>
    <row r="657" customFormat="1" ht="15" customHeight="1" x14ac:dyDescent="0.25"/>
    <row r="658" customFormat="1" ht="15" customHeight="1" x14ac:dyDescent="0.25"/>
    <row r="659" customFormat="1" ht="15" customHeight="1" x14ac:dyDescent="0.25"/>
    <row r="660" customFormat="1" ht="15" customHeight="1" x14ac:dyDescent="0.25"/>
    <row r="661" customFormat="1" ht="15" customHeight="1" x14ac:dyDescent="0.25"/>
    <row r="662" customFormat="1" ht="15" customHeight="1" x14ac:dyDescent="0.25"/>
    <row r="663" customFormat="1" ht="15" customHeight="1" x14ac:dyDescent="0.25"/>
    <row r="664" customFormat="1" ht="15" customHeight="1" x14ac:dyDescent="0.25"/>
    <row r="665" customFormat="1" ht="15" customHeight="1" x14ac:dyDescent="0.25"/>
    <row r="666" customFormat="1" ht="15" customHeight="1" x14ac:dyDescent="0.25"/>
    <row r="667" customFormat="1" ht="15" customHeight="1" x14ac:dyDescent="0.25"/>
    <row r="668" customFormat="1" ht="15" customHeight="1" x14ac:dyDescent="0.25"/>
    <row r="669" customFormat="1" ht="15" customHeight="1" x14ac:dyDescent="0.25"/>
    <row r="670" customFormat="1" ht="15" customHeight="1" x14ac:dyDescent="0.25"/>
    <row r="671" customFormat="1" ht="15" customHeight="1" x14ac:dyDescent="0.25"/>
    <row r="672" customFormat="1" ht="15" customHeight="1" x14ac:dyDescent="0.25"/>
    <row r="673" customFormat="1" ht="15" customHeight="1" x14ac:dyDescent="0.25"/>
    <row r="674" customFormat="1" ht="15" customHeight="1" x14ac:dyDescent="0.25"/>
    <row r="675" customFormat="1" ht="15" customHeight="1" x14ac:dyDescent="0.25"/>
    <row r="676" customFormat="1" ht="15" customHeight="1" x14ac:dyDescent="0.25"/>
    <row r="677" customFormat="1" ht="15" customHeight="1" x14ac:dyDescent="0.25"/>
    <row r="678" customFormat="1" ht="15" customHeight="1" x14ac:dyDescent="0.25"/>
    <row r="679" customFormat="1" ht="15" customHeight="1" x14ac:dyDescent="0.25"/>
    <row r="680" customFormat="1" ht="15" customHeight="1" x14ac:dyDescent="0.25"/>
    <row r="681" customFormat="1" ht="15" customHeight="1" x14ac:dyDescent="0.25"/>
    <row r="682" customFormat="1" ht="15" customHeight="1" x14ac:dyDescent="0.25"/>
    <row r="683" customFormat="1" ht="15" customHeight="1" x14ac:dyDescent="0.25"/>
    <row r="684" customFormat="1" ht="15" customHeight="1" x14ac:dyDescent="0.25"/>
    <row r="685" customFormat="1" ht="15" customHeight="1" x14ac:dyDescent="0.25"/>
    <row r="686" customFormat="1" ht="15" customHeight="1" x14ac:dyDescent="0.25"/>
    <row r="687" customFormat="1" ht="15" customHeight="1" x14ac:dyDescent="0.25"/>
    <row r="688" customFormat="1" ht="15" customHeight="1" x14ac:dyDescent="0.25"/>
    <row r="689" customFormat="1" ht="15" customHeight="1" x14ac:dyDescent="0.25"/>
    <row r="690" customFormat="1" ht="15" customHeight="1" x14ac:dyDescent="0.25"/>
    <row r="691" customFormat="1" ht="15" customHeight="1" x14ac:dyDescent="0.25"/>
    <row r="692" customFormat="1" ht="15" customHeight="1" x14ac:dyDescent="0.25"/>
    <row r="693" customFormat="1" ht="15" customHeight="1" x14ac:dyDescent="0.25"/>
    <row r="694" customFormat="1" ht="15" customHeight="1" x14ac:dyDescent="0.25"/>
    <row r="695" customFormat="1" ht="15" customHeight="1" x14ac:dyDescent="0.25"/>
    <row r="696" customFormat="1" ht="15" customHeight="1" x14ac:dyDescent="0.25"/>
    <row r="697" customFormat="1" ht="15" customHeight="1" x14ac:dyDescent="0.25"/>
    <row r="698" customFormat="1" ht="15" customHeight="1" x14ac:dyDescent="0.25"/>
    <row r="699" customFormat="1" ht="15" customHeight="1" x14ac:dyDescent="0.25"/>
    <row r="700" customFormat="1" ht="15" customHeight="1" x14ac:dyDescent="0.25"/>
    <row r="701" customFormat="1" ht="15" customHeight="1" x14ac:dyDescent="0.25"/>
    <row r="702" customFormat="1" ht="15" customHeight="1" x14ac:dyDescent="0.25"/>
    <row r="703" customFormat="1" ht="15" customHeight="1" x14ac:dyDescent="0.25"/>
    <row r="704" customFormat="1" ht="15" customHeight="1" x14ac:dyDescent="0.25"/>
    <row r="705" customFormat="1" ht="15" customHeight="1" x14ac:dyDescent="0.25"/>
    <row r="706" customFormat="1" ht="15" customHeight="1" x14ac:dyDescent="0.25"/>
    <row r="707" customFormat="1" ht="15" customHeight="1" x14ac:dyDescent="0.25"/>
    <row r="708" customFormat="1" ht="15" customHeight="1" x14ac:dyDescent="0.25"/>
    <row r="709" customFormat="1" ht="15" customHeight="1" x14ac:dyDescent="0.25"/>
    <row r="710" customFormat="1" ht="15" customHeight="1" x14ac:dyDescent="0.25"/>
    <row r="711" customFormat="1" ht="15" customHeight="1" x14ac:dyDescent="0.25"/>
    <row r="712" customFormat="1" ht="15" customHeight="1" x14ac:dyDescent="0.25"/>
    <row r="713" customFormat="1" ht="15" customHeight="1" x14ac:dyDescent="0.25"/>
    <row r="714" customFormat="1" ht="15" customHeight="1" x14ac:dyDescent="0.25"/>
    <row r="715" customFormat="1" ht="15" customHeight="1" x14ac:dyDescent="0.25"/>
    <row r="716" customFormat="1" ht="15" customHeight="1" x14ac:dyDescent="0.25"/>
    <row r="717" customFormat="1" ht="15" customHeight="1" x14ac:dyDescent="0.25"/>
    <row r="718" customFormat="1" ht="15" customHeight="1" x14ac:dyDescent="0.25"/>
    <row r="719" customFormat="1" ht="15" customHeight="1" x14ac:dyDescent="0.25"/>
    <row r="720" customFormat="1" ht="15" customHeight="1" x14ac:dyDescent="0.25"/>
    <row r="721" customFormat="1" ht="15" customHeight="1" x14ac:dyDescent="0.25"/>
    <row r="722" customFormat="1" ht="15" customHeight="1" x14ac:dyDescent="0.25"/>
    <row r="723" customFormat="1" ht="15" customHeight="1" x14ac:dyDescent="0.25"/>
    <row r="724" customFormat="1" ht="15" customHeight="1" x14ac:dyDescent="0.25"/>
    <row r="725" customFormat="1" ht="15" customHeight="1" x14ac:dyDescent="0.25"/>
    <row r="726" customFormat="1" ht="15" customHeight="1" x14ac:dyDescent="0.25"/>
    <row r="727" customFormat="1" ht="15" customHeight="1" x14ac:dyDescent="0.25"/>
    <row r="728" customFormat="1" ht="15" customHeight="1" x14ac:dyDescent="0.25"/>
    <row r="729" customFormat="1" ht="15" customHeight="1" x14ac:dyDescent="0.25"/>
    <row r="730" customFormat="1" ht="15" customHeight="1" x14ac:dyDescent="0.25"/>
    <row r="731" customFormat="1" ht="15" customHeight="1" x14ac:dyDescent="0.25"/>
    <row r="732" customFormat="1" ht="15" customHeight="1" x14ac:dyDescent="0.25"/>
    <row r="733" customFormat="1" ht="15" customHeight="1" x14ac:dyDescent="0.25"/>
    <row r="734" customFormat="1" ht="15" customHeight="1" x14ac:dyDescent="0.25"/>
    <row r="735" customFormat="1" ht="15" customHeight="1" x14ac:dyDescent="0.25"/>
    <row r="736" customFormat="1" ht="15" customHeight="1" x14ac:dyDescent="0.25"/>
    <row r="737" customFormat="1" ht="15" customHeight="1" x14ac:dyDescent="0.25"/>
    <row r="738" customFormat="1" ht="15" customHeight="1" x14ac:dyDescent="0.25"/>
    <row r="739" customFormat="1" ht="15" customHeight="1" x14ac:dyDescent="0.25"/>
    <row r="740" customFormat="1" ht="15" customHeight="1" x14ac:dyDescent="0.25"/>
    <row r="741" customFormat="1" ht="15" customHeight="1" x14ac:dyDescent="0.25"/>
    <row r="742" customFormat="1" ht="15" customHeight="1" x14ac:dyDescent="0.25"/>
    <row r="743" customFormat="1" ht="15" customHeight="1" x14ac:dyDescent="0.25"/>
    <row r="744" customFormat="1" ht="15" customHeight="1" x14ac:dyDescent="0.25"/>
    <row r="745" customFormat="1" ht="15" customHeight="1" x14ac:dyDescent="0.25"/>
    <row r="746" customFormat="1" ht="15" customHeight="1" x14ac:dyDescent="0.25"/>
    <row r="747" customFormat="1" ht="15" customHeight="1" x14ac:dyDescent="0.25"/>
    <row r="748" customFormat="1" ht="15" customHeight="1" x14ac:dyDescent="0.25"/>
    <row r="749" customFormat="1" ht="15" customHeight="1" x14ac:dyDescent="0.25"/>
    <row r="750" customFormat="1" ht="15" customHeight="1" x14ac:dyDescent="0.25"/>
    <row r="751" customFormat="1" ht="15" customHeight="1" x14ac:dyDescent="0.25"/>
    <row r="752" customFormat="1" ht="15" customHeight="1" x14ac:dyDescent="0.25"/>
    <row r="753" customFormat="1" ht="15" customHeight="1" x14ac:dyDescent="0.25"/>
    <row r="754" customFormat="1" ht="15" customHeight="1" x14ac:dyDescent="0.25"/>
    <row r="755" customFormat="1" ht="15" customHeight="1" x14ac:dyDescent="0.25"/>
    <row r="756" customFormat="1" ht="15" customHeight="1" x14ac:dyDescent="0.25"/>
    <row r="757" customFormat="1" ht="15" customHeight="1" x14ac:dyDescent="0.25"/>
    <row r="758" customFormat="1" ht="15" customHeight="1" x14ac:dyDescent="0.25"/>
    <row r="759" customFormat="1" ht="15" customHeight="1" x14ac:dyDescent="0.25"/>
    <row r="760" customFormat="1" ht="15" customHeight="1" x14ac:dyDescent="0.25"/>
    <row r="761" customFormat="1" ht="15" customHeight="1" x14ac:dyDescent="0.25"/>
    <row r="762" customFormat="1" ht="15" customHeight="1" x14ac:dyDescent="0.25"/>
    <row r="763" customFormat="1" ht="15" customHeight="1" x14ac:dyDescent="0.25"/>
    <row r="764" customFormat="1" ht="15" customHeight="1" x14ac:dyDescent="0.25"/>
    <row r="765" customFormat="1" ht="15" customHeight="1" x14ac:dyDescent="0.25"/>
    <row r="766" customFormat="1" ht="15" customHeight="1" x14ac:dyDescent="0.25"/>
    <row r="767" customFormat="1" ht="15" customHeight="1" x14ac:dyDescent="0.25"/>
    <row r="768" customFormat="1" ht="15" customHeight="1" x14ac:dyDescent="0.25"/>
    <row r="769" customFormat="1" ht="15" customHeight="1" x14ac:dyDescent="0.25"/>
    <row r="770" customFormat="1" ht="15" customHeight="1" x14ac:dyDescent="0.25"/>
    <row r="771" customFormat="1" ht="15" customHeight="1" x14ac:dyDescent="0.25"/>
    <row r="772" customFormat="1" ht="15" customHeight="1" x14ac:dyDescent="0.25"/>
    <row r="773" customFormat="1" ht="15" customHeight="1" x14ac:dyDescent="0.25"/>
    <row r="774" customFormat="1" ht="15" customHeight="1" x14ac:dyDescent="0.25"/>
    <row r="775" customFormat="1" ht="15" customHeight="1" x14ac:dyDescent="0.25"/>
    <row r="776" customFormat="1" ht="15" customHeight="1" x14ac:dyDescent="0.25"/>
    <row r="777" customFormat="1" ht="15" customHeight="1" x14ac:dyDescent="0.25"/>
    <row r="778" customFormat="1" ht="15" customHeight="1" x14ac:dyDescent="0.25"/>
    <row r="779" customFormat="1" ht="15" customHeight="1" x14ac:dyDescent="0.25"/>
    <row r="780" customFormat="1" ht="15" customHeight="1" x14ac:dyDescent="0.25"/>
    <row r="781" customFormat="1" ht="15" customHeight="1" x14ac:dyDescent="0.25"/>
    <row r="782" customFormat="1" ht="15" customHeight="1" x14ac:dyDescent="0.25"/>
    <row r="783" customFormat="1" ht="15" customHeight="1" x14ac:dyDescent="0.25"/>
    <row r="784" customFormat="1" ht="15" customHeight="1" x14ac:dyDescent="0.25"/>
    <row r="785" customFormat="1" ht="15" customHeight="1" x14ac:dyDescent="0.25"/>
    <row r="786" customFormat="1" ht="15" customHeight="1" x14ac:dyDescent="0.25"/>
    <row r="787" customFormat="1" ht="15" customHeight="1" x14ac:dyDescent="0.25"/>
    <row r="788" customFormat="1" ht="15" customHeight="1" x14ac:dyDescent="0.25"/>
    <row r="789" customFormat="1" ht="15" customHeight="1" x14ac:dyDescent="0.25"/>
    <row r="790" customFormat="1" ht="15" customHeight="1" x14ac:dyDescent="0.25"/>
    <row r="791" customFormat="1" ht="15" customHeight="1" x14ac:dyDescent="0.25"/>
    <row r="792" customFormat="1" ht="15" customHeight="1" x14ac:dyDescent="0.25"/>
    <row r="793" customFormat="1" ht="15" customHeight="1" x14ac:dyDescent="0.25"/>
    <row r="794" customFormat="1" ht="15" customHeight="1" x14ac:dyDescent="0.25"/>
    <row r="795" customFormat="1" ht="15" customHeight="1" x14ac:dyDescent="0.25"/>
    <row r="796" customFormat="1" ht="15" customHeight="1" x14ac:dyDescent="0.25"/>
    <row r="797" customFormat="1" ht="15" customHeight="1" x14ac:dyDescent="0.25"/>
    <row r="798" customFormat="1" ht="15" customHeight="1" x14ac:dyDescent="0.25"/>
    <row r="799" customFormat="1" ht="15" customHeight="1" x14ac:dyDescent="0.25"/>
    <row r="800" customFormat="1" ht="15" customHeight="1" x14ac:dyDescent="0.25"/>
    <row r="801" customFormat="1" ht="15" customHeight="1" x14ac:dyDescent="0.25"/>
    <row r="802" customFormat="1" ht="15" customHeight="1" x14ac:dyDescent="0.25"/>
    <row r="803" customFormat="1" ht="15" customHeight="1" x14ac:dyDescent="0.25"/>
    <row r="804" customFormat="1" ht="15" customHeight="1" x14ac:dyDescent="0.25"/>
    <row r="805" customFormat="1" ht="15" customHeight="1" x14ac:dyDescent="0.25"/>
    <row r="806" customFormat="1" ht="15" customHeight="1" x14ac:dyDescent="0.25"/>
    <row r="807" customFormat="1" ht="15" customHeight="1" x14ac:dyDescent="0.25"/>
    <row r="808" customFormat="1" ht="15" customHeight="1" x14ac:dyDescent="0.25"/>
    <row r="809" customFormat="1" ht="15" customHeight="1" x14ac:dyDescent="0.25"/>
    <row r="810" customFormat="1" ht="15" customHeight="1" x14ac:dyDescent="0.25"/>
    <row r="811" customFormat="1" ht="15" customHeight="1" x14ac:dyDescent="0.25"/>
    <row r="812" customFormat="1" ht="15" customHeight="1" x14ac:dyDescent="0.25"/>
    <row r="813" customFormat="1" ht="15" customHeight="1" x14ac:dyDescent="0.25"/>
    <row r="814" customFormat="1" ht="15" customHeight="1" x14ac:dyDescent="0.25"/>
    <row r="815" customFormat="1" ht="15" customHeight="1" x14ac:dyDescent="0.25"/>
    <row r="816" customFormat="1" ht="15" customHeight="1" x14ac:dyDescent="0.25"/>
    <row r="817" customFormat="1" ht="15" customHeight="1" x14ac:dyDescent="0.25"/>
    <row r="818" customFormat="1" ht="15" customHeight="1" x14ac:dyDescent="0.25"/>
    <row r="819" customFormat="1" ht="15" customHeight="1" x14ac:dyDescent="0.25"/>
    <row r="820" customFormat="1" ht="15" customHeight="1" x14ac:dyDescent="0.25"/>
    <row r="821" customFormat="1" ht="15" customHeight="1" x14ac:dyDescent="0.25"/>
    <row r="822" customFormat="1" ht="15" customHeight="1" x14ac:dyDescent="0.25"/>
    <row r="823" customFormat="1" ht="15" customHeight="1" x14ac:dyDescent="0.25"/>
    <row r="824" customFormat="1" ht="15" customHeight="1" x14ac:dyDescent="0.25"/>
    <row r="825" customFormat="1" ht="15" customHeight="1" x14ac:dyDescent="0.25"/>
    <row r="826" customFormat="1" ht="15" customHeight="1" x14ac:dyDescent="0.25"/>
    <row r="827" customFormat="1" ht="15" customHeight="1" x14ac:dyDescent="0.25"/>
    <row r="828" customFormat="1" ht="15" customHeight="1" x14ac:dyDescent="0.25"/>
    <row r="829" customFormat="1" ht="15" customHeight="1" x14ac:dyDescent="0.25"/>
    <row r="830" customFormat="1" ht="15" customHeight="1" x14ac:dyDescent="0.25"/>
    <row r="831" customFormat="1" ht="15" customHeight="1" x14ac:dyDescent="0.25"/>
    <row r="832" customFormat="1" ht="15" customHeight="1" x14ac:dyDescent="0.25"/>
    <row r="833" customFormat="1" ht="15" customHeight="1" x14ac:dyDescent="0.25"/>
    <row r="834" customFormat="1" ht="15" customHeight="1" x14ac:dyDescent="0.25"/>
    <row r="835" customFormat="1" ht="15" customHeight="1" x14ac:dyDescent="0.25"/>
    <row r="836" customFormat="1" ht="15" customHeight="1" x14ac:dyDescent="0.25"/>
    <row r="837" customFormat="1" ht="15" customHeight="1" x14ac:dyDescent="0.25"/>
    <row r="838" customFormat="1" ht="15" customHeight="1" x14ac:dyDescent="0.25"/>
    <row r="839" customFormat="1" ht="15" customHeight="1" x14ac:dyDescent="0.25"/>
    <row r="840" customFormat="1" ht="15" customHeight="1" x14ac:dyDescent="0.25"/>
    <row r="841" customFormat="1" ht="15" customHeight="1" x14ac:dyDescent="0.25"/>
    <row r="842" customFormat="1" ht="15" customHeight="1" x14ac:dyDescent="0.25"/>
    <row r="843" customFormat="1" ht="15" customHeight="1" x14ac:dyDescent="0.25"/>
    <row r="844" customFormat="1" ht="15" customHeight="1" x14ac:dyDescent="0.25"/>
    <row r="845" customFormat="1" ht="15" customHeight="1" x14ac:dyDescent="0.25"/>
    <row r="846" customFormat="1" ht="15" customHeight="1" x14ac:dyDescent="0.25"/>
    <row r="847" customFormat="1" ht="15" customHeight="1" x14ac:dyDescent="0.25"/>
    <row r="848" customFormat="1" ht="15" customHeight="1" x14ac:dyDescent="0.25"/>
    <row r="849" customFormat="1" ht="15" customHeight="1" x14ac:dyDescent="0.25"/>
    <row r="850" customFormat="1" ht="15" customHeight="1" x14ac:dyDescent="0.25"/>
    <row r="851" customFormat="1" ht="15" customHeight="1" x14ac:dyDescent="0.25"/>
    <row r="852" customFormat="1" ht="15" customHeight="1" x14ac:dyDescent="0.25"/>
    <row r="853" customFormat="1" ht="15" customHeight="1" x14ac:dyDescent="0.25"/>
    <row r="854" customFormat="1" ht="15" customHeight="1" x14ac:dyDescent="0.25"/>
    <row r="855" customFormat="1" ht="15" customHeight="1" x14ac:dyDescent="0.25"/>
    <row r="856" customFormat="1" ht="15" customHeight="1" x14ac:dyDescent="0.25"/>
    <row r="857" customFormat="1" ht="15" customHeight="1" x14ac:dyDescent="0.25"/>
    <row r="858" customFormat="1" ht="15" customHeight="1" x14ac:dyDescent="0.25"/>
    <row r="859" customFormat="1" ht="15" customHeight="1" x14ac:dyDescent="0.25"/>
    <row r="860" customFormat="1" ht="15" customHeight="1" x14ac:dyDescent="0.25"/>
    <row r="861" customFormat="1" ht="15" customHeight="1" x14ac:dyDescent="0.25"/>
    <row r="862" customFormat="1" ht="15" customHeight="1" x14ac:dyDescent="0.25"/>
    <row r="863" customFormat="1" ht="15" customHeight="1" x14ac:dyDescent="0.25"/>
    <row r="864" customFormat="1" ht="15" customHeight="1" x14ac:dyDescent="0.25"/>
    <row r="865" customFormat="1" ht="15" customHeight="1" x14ac:dyDescent="0.25"/>
    <row r="866" customFormat="1" ht="15" customHeight="1" x14ac:dyDescent="0.25"/>
    <row r="867" customFormat="1" ht="15" customHeight="1" x14ac:dyDescent="0.25"/>
    <row r="868" customFormat="1" ht="15" customHeight="1" x14ac:dyDescent="0.25"/>
    <row r="869" customFormat="1" ht="15" customHeight="1" x14ac:dyDescent="0.25"/>
    <row r="870" customFormat="1" ht="15" customHeight="1" x14ac:dyDescent="0.25"/>
    <row r="871" customFormat="1" ht="15" customHeight="1" x14ac:dyDescent="0.25"/>
    <row r="872" customFormat="1" ht="15" customHeight="1" x14ac:dyDescent="0.25"/>
    <row r="873" customFormat="1" ht="15" customHeight="1" x14ac:dyDescent="0.25"/>
    <row r="874" customFormat="1" ht="15" customHeight="1" x14ac:dyDescent="0.25"/>
    <row r="875" customFormat="1" ht="15" customHeight="1" x14ac:dyDescent="0.25"/>
    <row r="876" customFormat="1" ht="15" customHeight="1" x14ac:dyDescent="0.25"/>
    <row r="877" customFormat="1" ht="15" customHeight="1" x14ac:dyDescent="0.25"/>
    <row r="878" customFormat="1" ht="15" customHeight="1" x14ac:dyDescent="0.25"/>
    <row r="879" customFormat="1" ht="15" customHeight="1" x14ac:dyDescent="0.25"/>
    <row r="880" customFormat="1" ht="15" customHeight="1" x14ac:dyDescent="0.25"/>
    <row r="881" customFormat="1" ht="15" customHeight="1" x14ac:dyDescent="0.25"/>
    <row r="882" customFormat="1" ht="15" customHeight="1" x14ac:dyDescent="0.25"/>
    <row r="883" customFormat="1" ht="15" customHeight="1" x14ac:dyDescent="0.25"/>
    <row r="884" customFormat="1" ht="15" customHeight="1" x14ac:dyDescent="0.25"/>
    <row r="885" customFormat="1" ht="15" customHeight="1" x14ac:dyDescent="0.25"/>
    <row r="886" customFormat="1" ht="15" customHeight="1" x14ac:dyDescent="0.25"/>
    <row r="887" customFormat="1" ht="15" customHeight="1" x14ac:dyDescent="0.25"/>
    <row r="888" customFormat="1" ht="15" customHeight="1" x14ac:dyDescent="0.25"/>
    <row r="889" customFormat="1" ht="15" customHeight="1" x14ac:dyDescent="0.25"/>
    <row r="890" customFormat="1" ht="15" customHeight="1" x14ac:dyDescent="0.25"/>
    <row r="891" customFormat="1" ht="15" customHeight="1" x14ac:dyDescent="0.25"/>
    <row r="892" customFormat="1" ht="15" customHeight="1" x14ac:dyDescent="0.25"/>
    <row r="893" customFormat="1" ht="15" customHeight="1" x14ac:dyDescent="0.25"/>
    <row r="894" customFormat="1" ht="15" customHeight="1" x14ac:dyDescent="0.25"/>
    <row r="895" customFormat="1" ht="15" customHeight="1" x14ac:dyDescent="0.25"/>
    <row r="896" customFormat="1" ht="15" customHeight="1" x14ac:dyDescent="0.25"/>
    <row r="897" customFormat="1" ht="15" customHeight="1" x14ac:dyDescent="0.25"/>
    <row r="898" customFormat="1" ht="15" customHeight="1" x14ac:dyDescent="0.25"/>
    <row r="899" customFormat="1" ht="15" customHeight="1" x14ac:dyDescent="0.25"/>
    <row r="900" customFormat="1" ht="15" customHeight="1" x14ac:dyDescent="0.25"/>
    <row r="901" customFormat="1" ht="15" customHeight="1" x14ac:dyDescent="0.25"/>
    <row r="902" customFormat="1" ht="15" customHeight="1" x14ac:dyDescent="0.25"/>
    <row r="903" customFormat="1" ht="15" customHeight="1" x14ac:dyDescent="0.25"/>
    <row r="904" customFormat="1" ht="15" customHeight="1" x14ac:dyDescent="0.25"/>
    <row r="905" customFormat="1" ht="15" customHeight="1" x14ac:dyDescent="0.25"/>
    <row r="906" customFormat="1" ht="15" customHeight="1" x14ac:dyDescent="0.25"/>
    <row r="907" customFormat="1" ht="15" customHeight="1" x14ac:dyDescent="0.25"/>
    <row r="908" customFormat="1" ht="15" customHeight="1" x14ac:dyDescent="0.25"/>
    <row r="909" customFormat="1" ht="15" customHeight="1" x14ac:dyDescent="0.25"/>
    <row r="910" customFormat="1" ht="15" customHeight="1" x14ac:dyDescent="0.25"/>
    <row r="911" customFormat="1" ht="15" customHeight="1" x14ac:dyDescent="0.25"/>
    <row r="912" customFormat="1" ht="15" customHeight="1" x14ac:dyDescent="0.25"/>
    <row r="913" customFormat="1" ht="15" customHeight="1" x14ac:dyDescent="0.25"/>
    <row r="914" customFormat="1" ht="15" customHeight="1" x14ac:dyDescent="0.25"/>
    <row r="915" customFormat="1" ht="15" customHeight="1" x14ac:dyDescent="0.25"/>
    <row r="916" customFormat="1" ht="15" customHeight="1" x14ac:dyDescent="0.25"/>
    <row r="917" customFormat="1" ht="15" customHeight="1" x14ac:dyDescent="0.25"/>
    <row r="918" customFormat="1" ht="15" customHeight="1" x14ac:dyDescent="0.25"/>
    <row r="919" customFormat="1" ht="15" customHeight="1" x14ac:dyDescent="0.25"/>
    <row r="920" customFormat="1" ht="15" customHeight="1" x14ac:dyDescent="0.25"/>
    <row r="921" customFormat="1" ht="15" customHeight="1" x14ac:dyDescent="0.25"/>
    <row r="922" customFormat="1" ht="15" customHeight="1" x14ac:dyDescent="0.25"/>
    <row r="923" customFormat="1" ht="15" customHeight="1" x14ac:dyDescent="0.25"/>
    <row r="924" customFormat="1" ht="15" customHeight="1" x14ac:dyDescent="0.25"/>
    <row r="925" customFormat="1" ht="15" customHeight="1" x14ac:dyDescent="0.25"/>
    <row r="926" customFormat="1" ht="15" customHeight="1" x14ac:dyDescent="0.25"/>
    <row r="927" customFormat="1" ht="15" customHeight="1" x14ac:dyDescent="0.25"/>
    <row r="928" customFormat="1" ht="15" customHeight="1" x14ac:dyDescent="0.25"/>
    <row r="929" customFormat="1" ht="15" customHeight="1" x14ac:dyDescent="0.25"/>
    <row r="930" customFormat="1" ht="15" customHeight="1" x14ac:dyDescent="0.25"/>
    <row r="931" customFormat="1" ht="15" customHeight="1" x14ac:dyDescent="0.25"/>
    <row r="932" customFormat="1" ht="15" customHeight="1" x14ac:dyDescent="0.25"/>
    <row r="933" customFormat="1" ht="15" customHeight="1" x14ac:dyDescent="0.25"/>
    <row r="934" customFormat="1" ht="15" customHeight="1" x14ac:dyDescent="0.25"/>
    <row r="935" customFormat="1" ht="15" customHeight="1" x14ac:dyDescent="0.25"/>
    <row r="936" customFormat="1" ht="15" customHeight="1" x14ac:dyDescent="0.25"/>
    <row r="937" customFormat="1" ht="15" customHeight="1" x14ac:dyDescent="0.25"/>
    <row r="938" customFormat="1" ht="15" customHeight="1" x14ac:dyDescent="0.25"/>
    <row r="939" customFormat="1" ht="15" customHeight="1" x14ac:dyDescent="0.25"/>
    <row r="940" customFormat="1" ht="15" customHeight="1" x14ac:dyDescent="0.25"/>
    <row r="941" customFormat="1" ht="15" customHeight="1" x14ac:dyDescent="0.25"/>
    <row r="942" customFormat="1" ht="15" customHeight="1" x14ac:dyDescent="0.25"/>
    <row r="943" customFormat="1" ht="15" customHeight="1" x14ac:dyDescent="0.25"/>
    <row r="944" customFormat="1" ht="15" customHeight="1" x14ac:dyDescent="0.25"/>
  </sheetData>
  <mergeCells count="1">
    <mergeCell ref="B2:C2"/>
  </mergeCells>
  <pageMargins left="0.51181102362204722" right="0.51181102362204722" top="0.78740157480314965" bottom="0.78740157480314965" header="0.31496062992125984" footer="0.31496062992125984"/>
  <pageSetup paperSize="9" scale="77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959EB-CB71-4B0F-8031-EC1FCB19839B}">
  <sheetPr>
    <tabColor theme="9" tint="-0.249977111117893"/>
  </sheetPr>
  <dimension ref="A1:F885"/>
  <sheetViews>
    <sheetView topLeftCell="A847" zoomScaleNormal="100" workbookViewId="0">
      <selection activeCell="I171" sqref="I171"/>
    </sheetView>
  </sheetViews>
  <sheetFormatPr defaultRowHeight="12.75" x14ac:dyDescent="0.2"/>
  <cols>
    <col min="1" max="1" width="10.140625" style="4" bestFit="1" customWidth="1"/>
    <col min="2" max="2" width="65.42578125" style="4" customWidth="1"/>
    <col min="3" max="3" width="7.5703125" style="4" bestFit="1" customWidth="1"/>
    <col min="4" max="4" width="8.7109375" style="4" bestFit="1" customWidth="1"/>
    <col min="5" max="256" width="9.140625" style="4"/>
    <col min="257" max="257" width="10.140625" style="4" bestFit="1" customWidth="1"/>
    <col min="258" max="258" width="65.42578125" style="4" customWidth="1"/>
    <col min="259" max="259" width="7.5703125" style="4" bestFit="1" customWidth="1"/>
    <col min="260" max="260" width="8.7109375" style="4" bestFit="1" customWidth="1"/>
    <col min="261" max="512" width="9.140625" style="4"/>
    <col min="513" max="513" width="10.140625" style="4" bestFit="1" customWidth="1"/>
    <col min="514" max="514" width="65.42578125" style="4" customWidth="1"/>
    <col min="515" max="515" width="7.5703125" style="4" bestFit="1" customWidth="1"/>
    <col min="516" max="516" width="8.7109375" style="4" bestFit="1" customWidth="1"/>
    <col min="517" max="768" width="9.140625" style="4"/>
    <col min="769" max="769" width="10.140625" style="4" bestFit="1" customWidth="1"/>
    <col min="770" max="770" width="65.42578125" style="4" customWidth="1"/>
    <col min="771" max="771" width="7.5703125" style="4" bestFit="1" customWidth="1"/>
    <col min="772" max="772" width="8.7109375" style="4" bestFit="1" customWidth="1"/>
    <col min="773" max="1024" width="9.140625" style="4"/>
    <col min="1025" max="1025" width="10.140625" style="4" bestFit="1" customWidth="1"/>
    <col min="1026" max="1026" width="65.42578125" style="4" customWidth="1"/>
    <col min="1027" max="1027" width="7.5703125" style="4" bestFit="1" customWidth="1"/>
    <col min="1028" max="1028" width="8.7109375" style="4" bestFit="1" customWidth="1"/>
    <col min="1029" max="1280" width="9.140625" style="4"/>
    <col min="1281" max="1281" width="10.140625" style="4" bestFit="1" customWidth="1"/>
    <col min="1282" max="1282" width="65.42578125" style="4" customWidth="1"/>
    <col min="1283" max="1283" width="7.5703125" style="4" bestFit="1" customWidth="1"/>
    <col min="1284" max="1284" width="8.7109375" style="4" bestFit="1" customWidth="1"/>
    <col min="1285" max="1536" width="9.140625" style="4"/>
    <col min="1537" max="1537" width="10.140625" style="4" bestFit="1" customWidth="1"/>
    <col min="1538" max="1538" width="65.42578125" style="4" customWidth="1"/>
    <col min="1539" max="1539" width="7.5703125" style="4" bestFit="1" customWidth="1"/>
    <col min="1540" max="1540" width="8.7109375" style="4" bestFit="1" customWidth="1"/>
    <col min="1541" max="1792" width="9.140625" style="4"/>
    <col min="1793" max="1793" width="10.140625" style="4" bestFit="1" customWidth="1"/>
    <col min="1794" max="1794" width="65.42578125" style="4" customWidth="1"/>
    <col min="1795" max="1795" width="7.5703125" style="4" bestFit="1" customWidth="1"/>
    <col min="1796" max="1796" width="8.7109375" style="4" bestFit="1" customWidth="1"/>
    <col min="1797" max="2048" width="9.140625" style="4"/>
    <col min="2049" max="2049" width="10.140625" style="4" bestFit="1" customWidth="1"/>
    <col min="2050" max="2050" width="65.42578125" style="4" customWidth="1"/>
    <col min="2051" max="2051" width="7.5703125" style="4" bestFit="1" customWidth="1"/>
    <col min="2052" max="2052" width="8.7109375" style="4" bestFit="1" customWidth="1"/>
    <col min="2053" max="2304" width="9.140625" style="4"/>
    <col min="2305" max="2305" width="10.140625" style="4" bestFit="1" customWidth="1"/>
    <col min="2306" max="2306" width="65.42578125" style="4" customWidth="1"/>
    <col min="2307" max="2307" width="7.5703125" style="4" bestFit="1" customWidth="1"/>
    <col min="2308" max="2308" width="8.7109375" style="4" bestFit="1" customWidth="1"/>
    <col min="2309" max="2560" width="9.140625" style="4"/>
    <col min="2561" max="2561" width="10.140625" style="4" bestFit="1" customWidth="1"/>
    <col min="2562" max="2562" width="65.42578125" style="4" customWidth="1"/>
    <col min="2563" max="2563" width="7.5703125" style="4" bestFit="1" customWidth="1"/>
    <col min="2564" max="2564" width="8.7109375" style="4" bestFit="1" customWidth="1"/>
    <col min="2565" max="2816" width="9.140625" style="4"/>
    <col min="2817" max="2817" width="10.140625" style="4" bestFit="1" customWidth="1"/>
    <col min="2818" max="2818" width="65.42578125" style="4" customWidth="1"/>
    <col min="2819" max="2819" width="7.5703125" style="4" bestFit="1" customWidth="1"/>
    <col min="2820" max="2820" width="8.7109375" style="4" bestFit="1" customWidth="1"/>
    <col min="2821" max="3072" width="9.140625" style="4"/>
    <col min="3073" max="3073" width="10.140625" style="4" bestFit="1" customWidth="1"/>
    <col min="3074" max="3074" width="65.42578125" style="4" customWidth="1"/>
    <col min="3075" max="3075" width="7.5703125" style="4" bestFit="1" customWidth="1"/>
    <col min="3076" max="3076" width="8.7109375" style="4" bestFit="1" customWidth="1"/>
    <col min="3077" max="3328" width="9.140625" style="4"/>
    <col min="3329" max="3329" width="10.140625" style="4" bestFit="1" customWidth="1"/>
    <col min="3330" max="3330" width="65.42578125" style="4" customWidth="1"/>
    <col min="3331" max="3331" width="7.5703125" style="4" bestFit="1" customWidth="1"/>
    <col min="3332" max="3332" width="8.7109375" style="4" bestFit="1" customWidth="1"/>
    <col min="3333" max="3584" width="9.140625" style="4"/>
    <col min="3585" max="3585" width="10.140625" style="4" bestFit="1" customWidth="1"/>
    <col min="3586" max="3586" width="65.42578125" style="4" customWidth="1"/>
    <col min="3587" max="3587" width="7.5703125" style="4" bestFit="1" customWidth="1"/>
    <col min="3588" max="3588" width="8.7109375" style="4" bestFit="1" customWidth="1"/>
    <col min="3589" max="3840" width="9.140625" style="4"/>
    <col min="3841" max="3841" width="10.140625" style="4" bestFit="1" customWidth="1"/>
    <col min="3842" max="3842" width="65.42578125" style="4" customWidth="1"/>
    <col min="3843" max="3843" width="7.5703125" style="4" bestFit="1" customWidth="1"/>
    <col min="3844" max="3844" width="8.7109375" style="4" bestFit="1" customWidth="1"/>
    <col min="3845" max="4096" width="9.140625" style="4"/>
    <col min="4097" max="4097" width="10.140625" style="4" bestFit="1" customWidth="1"/>
    <col min="4098" max="4098" width="65.42578125" style="4" customWidth="1"/>
    <col min="4099" max="4099" width="7.5703125" style="4" bestFit="1" customWidth="1"/>
    <col min="4100" max="4100" width="8.7109375" style="4" bestFit="1" customWidth="1"/>
    <col min="4101" max="4352" width="9.140625" style="4"/>
    <col min="4353" max="4353" width="10.140625" style="4" bestFit="1" customWidth="1"/>
    <col min="4354" max="4354" width="65.42578125" style="4" customWidth="1"/>
    <col min="4355" max="4355" width="7.5703125" style="4" bestFit="1" customWidth="1"/>
    <col min="4356" max="4356" width="8.7109375" style="4" bestFit="1" customWidth="1"/>
    <col min="4357" max="4608" width="9.140625" style="4"/>
    <col min="4609" max="4609" width="10.140625" style="4" bestFit="1" customWidth="1"/>
    <col min="4610" max="4610" width="65.42578125" style="4" customWidth="1"/>
    <col min="4611" max="4611" width="7.5703125" style="4" bestFit="1" customWidth="1"/>
    <col min="4612" max="4612" width="8.7109375" style="4" bestFit="1" customWidth="1"/>
    <col min="4613" max="4864" width="9.140625" style="4"/>
    <col min="4865" max="4865" width="10.140625" style="4" bestFit="1" customWidth="1"/>
    <col min="4866" max="4866" width="65.42578125" style="4" customWidth="1"/>
    <col min="4867" max="4867" width="7.5703125" style="4" bestFit="1" customWidth="1"/>
    <col min="4868" max="4868" width="8.7109375" style="4" bestFit="1" customWidth="1"/>
    <col min="4869" max="5120" width="9.140625" style="4"/>
    <col min="5121" max="5121" width="10.140625" style="4" bestFit="1" customWidth="1"/>
    <col min="5122" max="5122" width="65.42578125" style="4" customWidth="1"/>
    <col min="5123" max="5123" width="7.5703125" style="4" bestFit="1" customWidth="1"/>
    <col min="5124" max="5124" width="8.7109375" style="4" bestFit="1" customWidth="1"/>
    <col min="5125" max="5376" width="9.140625" style="4"/>
    <col min="5377" max="5377" width="10.140625" style="4" bestFit="1" customWidth="1"/>
    <col min="5378" max="5378" width="65.42578125" style="4" customWidth="1"/>
    <col min="5379" max="5379" width="7.5703125" style="4" bestFit="1" customWidth="1"/>
    <col min="5380" max="5380" width="8.7109375" style="4" bestFit="1" customWidth="1"/>
    <col min="5381" max="5632" width="9.140625" style="4"/>
    <col min="5633" max="5633" width="10.140625" style="4" bestFit="1" customWidth="1"/>
    <col min="5634" max="5634" width="65.42578125" style="4" customWidth="1"/>
    <col min="5635" max="5635" width="7.5703125" style="4" bestFit="1" customWidth="1"/>
    <col min="5636" max="5636" width="8.7109375" style="4" bestFit="1" customWidth="1"/>
    <col min="5637" max="5888" width="9.140625" style="4"/>
    <col min="5889" max="5889" width="10.140625" style="4" bestFit="1" customWidth="1"/>
    <col min="5890" max="5890" width="65.42578125" style="4" customWidth="1"/>
    <col min="5891" max="5891" width="7.5703125" style="4" bestFit="1" customWidth="1"/>
    <col min="5892" max="5892" width="8.7109375" style="4" bestFit="1" customWidth="1"/>
    <col min="5893" max="6144" width="9.140625" style="4"/>
    <col min="6145" max="6145" width="10.140625" style="4" bestFit="1" customWidth="1"/>
    <col min="6146" max="6146" width="65.42578125" style="4" customWidth="1"/>
    <col min="6147" max="6147" width="7.5703125" style="4" bestFit="1" customWidth="1"/>
    <col min="6148" max="6148" width="8.7109375" style="4" bestFit="1" customWidth="1"/>
    <col min="6149" max="6400" width="9.140625" style="4"/>
    <col min="6401" max="6401" width="10.140625" style="4" bestFit="1" customWidth="1"/>
    <col min="6402" max="6402" width="65.42578125" style="4" customWidth="1"/>
    <col min="6403" max="6403" width="7.5703125" style="4" bestFit="1" customWidth="1"/>
    <col min="6404" max="6404" width="8.7109375" style="4" bestFit="1" customWidth="1"/>
    <col min="6405" max="6656" width="9.140625" style="4"/>
    <col min="6657" max="6657" width="10.140625" style="4" bestFit="1" customWidth="1"/>
    <col min="6658" max="6658" width="65.42578125" style="4" customWidth="1"/>
    <col min="6659" max="6659" width="7.5703125" style="4" bestFit="1" customWidth="1"/>
    <col min="6660" max="6660" width="8.7109375" style="4" bestFit="1" customWidth="1"/>
    <col min="6661" max="6912" width="9.140625" style="4"/>
    <col min="6913" max="6913" width="10.140625" style="4" bestFit="1" customWidth="1"/>
    <col min="6914" max="6914" width="65.42578125" style="4" customWidth="1"/>
    <col min="6915" max="6915" width="7.5703125" style="4" bestFit="1" customWidth="1"/>
    <col min="6916" max="6916" width="8.7109375" style="4" bestFit="1" customWidth="1"/>
    <col min="6917" max="7168" width="9.140625" style="4"/>
    <col min="7169" max="7169" width="10.140625" style="4" bestFit="1" customWidth="1"/>
    <col min="7170" max="7170" width="65.42578125" style="4" customWidth="1"/>
    <col min="7171" max="7171" width="7.5703125" style="4" bestFit="1" customWidth="1"/>
    <col min="7172" max="7172" width="8.7109375" style="4" bestFit="1" customWidth="1"/>
    <col min="7173" max="7424" width="9.140625" style="4"/>
    <col min="7425" max="7425" width="10.140625" style="4" bestFit="1" customWidth="1"/>
    <col min="7426" max="7426" width="65.42578125" style="4" customWidth="1"/>
    <col min="7427" max="7427" width="7.5703125" style="4" bestFit="1" customWidth="1"/>
    <col min="7428" max="7428" width="8.7109375" style="4" bestFit="1" customWidth="1"/>
    <col min="7429" max="7680" width="9.140625" style="4"/>
    <col min="7681" max="7681" width="10.140625" style="4" bestFit="1" customWidth="1"/>
    <col min="7682" max="7682" width="65.42578125" style="4" customWidth="1"/>
    <col min="7683" max="7683" width="7.5703125" style="4" bestFit="1" customWidth="1"/>
    <col min="7684" max="7684" width="8.7109375" style="4" bestFit="1" customWidth="1"/>
    <col min="7685" max="7936" width="9.140625" style="4"/>
    <col min="7937" max="7937" width="10.140625" style="4" bestFit="1" customWidth="1"/>
    <col min="7938" max="7938" width="65.42578125" style="4" customWidth="1"/>
    <col min="7939" max="7939" width="7.5703125" style="4" bestFit="1" customWidth="1"/>
    <col min="7940" max="7940" width="8.7109375" style="4" bestFit="1" customWidth="1"/>
    <col min="7941" max="8192" width="9.140625" style="4"/>
    <col min="8193" max="8193" width="10.140625" style="4" bestFit="1" customWidth="1"/>
    <col min="8194" max="8194" width="65.42578125" style="4" customWidth="1"/>
    <col min="8195" max="8195" width="7.5703125" style="4" bestFit="1" customWidth="1"/>
    <col min="8196" max="8196" width="8.7109375" style="4" bestFit="1" customWidth="1"/>
    <col min="8197" max="8448" width="9.140625" style="4"/>
    <col min="8449" max="8449" width="10.140625" style="4" bestFit="1" customWidth="1"/>
    <col min="8450" max="8450" width="65.42578125" style="4" customWidth="1"/>
    <col min="8451" max="8451" width="7.5703125" style="4" bestFit="1" customWidth="1"/>
    <col min="8452" max="8452" width="8.7109375" style="4" bestFit="1" customWidth="1"/>
    <col min="8453" max="8704" width="9.140625" style="4"/>
    <col min="8705" max="8705" width="10.140625" style="4" bestFit="1" customWidth="1"/>
    <col min="8706" max="8706" width="65.42578125" style="4" customWidth="1"/>
    <col min="8707" max="8707" width="7.5703125" style="4" bestFit="1" customWidth="1"/>
    <col min="8708" max="8708" width="8.7109375" style="4" bestFit="1" customWidth="1"/>
    <col min="8709" max="8960" width="9.140625" style="4"/>
    <col min="8961" max="8961" width="10.140625" style="4" bestFit="1" customWidth="1"/>
    <col min="8962" max="8962" width="65.42578125" style="4" customWidth="1"/>
    <col min="8963" max="8963" width="7.5703125" style="4" bestFit="1" customWidth="1"/>
    <col min="8964" max="8964" width="8.7109375" style="4" bestFit="1" customWidth="1"/>
    <col min="8965" max="9216" width="9.140625" style="4"/>
    <col min="9217" max="9217" width="10.140625" style="4" bestFit="1" customWidth="1"/>
    <col min="9218" max="9218" width="65.42578125" style="4" customWidth="1"/>
    <col min="9219" max="9219" width="7.5703125" style="4" bestFit="1" customWidth="1"/>
    <col min="9220" max="9220" width="8.7109375" style="4" bestFit="1" customWidth="1"/>
    <col min="9221" max="9472" width="9.140625" style="4"/>
    <col min="9473" max="9473" width="10.140625" style="4" bestFit="1" customWidth="1"/>
    <col min="9474" max="9474" width="65.42578125" style="4" customWidth="1"/>
    <col min="9475" max="9475" width="7.5703125" style="4" bestFit="1" customWidth="1"/>
    <col min="9476" max="9476" width="8.7109375" style="4" bestFit="1" customWidth="1"/>
    <col min="9477" max="9728" width="9.140625" style="4"/>
    <col min="9729" max="9729" width="10.140625" style="4" bestFit="1" customWidth="1"/>
    <col min="9730" max="9730" width="65.42578125" style="4" customWidth="1"/>
    <col min="9731" max="9731" width="7.5703125" style="4" bestFit="1" customWidth="1"/>
    <col min="9732" max="9732" width="8.7109375" style="4" bestFit="1" customWidth="1"/>
    <col min="9733" max="9984" width="9.140625" style="4"/>
    <col min="9985" max="9985" width="10.140625" style="4" bestFit="1" customWidth="1"/>
    <col min="9986" max="9986" width="65.42578125" style="4" customWidth="1"/>
    <col min="9987" max="9987" width="7.5703125" style="4" bestFit="1" customWidth="1"/>
    <col min="9988" max="9988" width="8.7109375" style="4" bestFit="1" customWidth="1"/>
    <col min="9989" max="10240" width="9.140625" style="4"/>
    <col min="10241" max="10241" width="10.140625" style="4" bestFit="1" customWidth="1"/>
    <col min="10242" max="10242" width="65.42578125" style="4" customWidth="1"/>
    <col min="10243" max="10243" width="7.5703125" style="4" bestFit="1" customWidth="1"/>
    <col min="10244" max="10244" width="8.7109375" style="4" bestFit="1" customWidth="1"/>
    <col min="10245" max="10496" width="9.140625" style="4"/>
    <col min="10497" max="10497" width="10.140625" style="4" bestFit="1" customWidth="1"/>
    <col min="10498" max="10498" width="65.42578125" style="4" customWidth="1"/>
    <col min="10499" max="10499" width="7.5703125" style="4" bestFit="1" customWidth="1"/>
    <col min="10500" max="10500" width="8.7109375" style="4" bestFit="1" customWidth="1"/>
    <col min="10501" max="10752" width="9.140625" style="4"/>
    <col min="10753" max="10753" width="10.140625" style="4" bestFit="1" customWidth="1"/>
    <col min="10754" max="10754" width="65.42578125" style="4" customWidth="1"/>
    <col min="10755" max="10755" width="7.5703125" style="4" bestFit="1" customWidth="1"/>
    <col min="10756" max="10756" width="8.7109375" style="4" bestFit="1" customWidth="1"/>
    <col min="10757" max="11008" width="9.140625" style="4"/>
    <col min="11009" max="11009" width="10.140625" style="4" bestFit="1" customWidth="1"/>
    <col min="11010" max="11010" width="65.42578125" style="4" customWidth="1"/>
    <col min="11011" max="11011" width="7.5703125" style="4" bestFit="1" customWidth="1"/>
    <col min="11012" max="11012" width="8.7109375" style="4" bestFit="1" customWidth="1"/>
    <col min="11013" max="11264" width="9.140625" style="4"/>
    <col min="11265" max="11265" width="10.140625" style="4" bestFit="1" customWidth="1"/>
    <col min="11266" max="11266" width="65.42578125" style="4" customWidth="1"/>
    <col min="11267" max="11267" width="7.5703125" style="4" bestFit="1" customWidth="1"/>
    <col min="11268" max="11268" width="8.7109375" style="4" bestFit="1" customWidth="1"/>
    <col min="11269" max="11520" width="9.140625" style="4"/>
    <col min="11521" max="11521" width="10.140625" style="4" bestFit="1" customWidth="1"/>
    <col min="11522" max="11522" width="65.42578125" style="4" customWidth="1"/>
    <col min="11523" max="11523" width="7.5703125" style="4" bestFit="1" customWidth="1"/>
    <col min="11524" max="11524" width="8.7109375" style="4" bestFit="1" customWidth="1"/>
    <col min="11525" max="11776" width="9.140625" style="4"/>
    <col min="11777" max="11777" width="10.140625" style="4" bestFit="1" customWidth="1"/>
    <col min="11778" max="11778" width="65.42578125" style="4" customWidth="1"/>
    <col min="11779" max="11779" width="7.5703125" style="4" bestFit="1" customWidth="1"/>
    <col min="11780" max="11780" width="8.7109375" style="4" bestFit="1" customWidth="1"/>
    <col min="11781" max="12032" width="9.140625" style="4"/>
    <col min="12033" max="12033" width="10.140625" style="4" bestFit="1" customWidth="1"/>
    <col min="12034" max="12034" width="65.42578125" style="4" customWidth="1"/>
    <col min="12035" max="12035" width="7.5703125" style="4" bestFit="1" customWidth="1"/>
    <col min="12036" max="12036" width="8.7109375" style="4" bestFit="1" customWidth="1"/>
    <col min="12037" max="12288" width="9.140625" style="4"/>
    <col min="12289" max="12289" width="10.140625" style="4" bestFit="1" customWidth="1"/>
    <col min="12290" max="12290" width="65.42578125" style="4" customWidth="1"/>
    <col min="12291" max="12291" width="7.5703125" style="4" bestFit="1" customWidth="1"/>
    <col min="12292" max="12292" width="8.7109375" style="4" bestFit="1" customWidth="1"/>
    <col min="12293" max="12544" width="9.140625" style="4"/>
    <col min="12545" max="12545" width="10.140625" style="4" bestFit="1" customWidth="1"/>
    <col min="12546" max="12546" width="65.42578125" style="4" customWidth="1"/>
    <col min="12547" max="12547" width="7.5703125" style="4" bestFit="1" customWidth="1"/>
    <col min="12548" max="12548" width="8.7109375" style="4" bestFit="1" customWidth="1"/>
    <col min="12549" max="12800" width="9.140625" style="4"/>
    <col min="12801" max="12801" width="10.140625" style="4" bestFit="1" customWidth="1"/>
    <col min="12802" max="12802" width="65.42578125" style="4" customWidth="1"/>
    <col min="12803" max="12803" width="7.5703125" style="4" bestFit="1" customWidth="1"/>
    <col min="12804" max="12804" width="8.7109375" style="4" bestFit="1" customWidth="1"/>
    <col min="12805" max="13056" width="9.140625" style="4"/>
    <col min="13057" max="13057" width="10.140625" style="4" bestFit="1" customWidth="1"/>
    <col min="13058" max="13058" width="65.42578125" style="4" customWidth="1"/>
    <col min="13059" max="13059" width="7.5703125" style="4" bestFit="1" customWidth="1"/>
    <col min="13060" max="13060" width="8.7109375" style="4" bestFit="1" customWidth="1"/>
    <col min="13061" max="13312" width="9.140625" style="4"/>
    <col min="13313" max="13313" width="10.140625" style="4" bestFit="1" customWidth="1"/>
    <col min="13314" max="13314" width="65.42578125" style="4" customWidth="1"/>
    <col min="13315" max="13315" width="7.5703125" style="4" bestFit="1" customWidth="1"/>
    <col min="13316" max="13316" width="8.7109375" style="4" bestFit="1" customWidth="1"/>
    <col min="13317" max="13568" width="9.140625" style="4"/>
    <col min="13569" max="13569" width="10.140625" style="4" bestFit="1" customWidth="1"/>
    <col min="13570" max="13570" width="65.42578125" style="4" customWidth="1"/>
    <col min="13571" max="13571" width="7.5703125" style="4" bestFit="1" customWidth="1"/>
    <col min="13572" max="13572" width="8.7109375" style="4" bestFit="1" customWidth="1"/>
    <col min="13573" max="13824" width="9.140625" style="4"/>
    <col min="13825" max="13825" width="10.140625" style="4" bestFit="1" customWidth="1"/>
    <col min="13826" max="13826" width="65.42578125" style="4" customWidth="1"/>
    <col min="13827" max="13827" width="7.5703125" style="4" bestFit="1" customWidth="1"/>
    <col min="13828" max="13828" width="8.7109375" style="4" bestFit="1" customWidth="1"/>
    <col min="13829" max="14080" width="9.140625" style="4"/>
    <col min="14081" max="14081" width="10.140625" style="4" bestFit="1" customWidth="1"/>
    <col min="14082" max="14082" width="65.42578125" style="4" customWidth="1"/>
    <col min="14083" max="14083" width="7.5703125" style="4" bestFit="1" customWidth="1"/>
    <col min="14084" max="14084" width="8.7109375" style="4" bestFit="1" customWidth="1"/>
    <col min="14085" max="14336" width="9.140625" style="4"/>
    <col min="14337" max="14337" width="10.140625" style="4" bestFit="1" customWidth="1"/>
    <col min="14338" max="14338" width="65.42578125" style="4" customWidth="1"/>
    <col min="14339" max="14339" width="7.5703125" style="4" bestFit="1" customWidth="1"/>
    <col min="14340" max="14340" width="8.7109375" style="4" bestFit="1" customWidth="1"/>
    <col min="14341" max="14592" width="9.140625" style="4"/>
    <col min="14593" max="14593" width="10.140625" style="4" bestFit="1" customWidth="1"/>
    <col min="14594" max="14594" width="65.42578125" style="4" customWidth="1"/>
    <col min="14595" max="14595" width="7.5703125" style="4" bestFit="1" customWidth="1"/>
    <col min="14596" max="14596" width="8.7109375" style="4" bestFit="1" customWidth="1"/>
    <col min="14597" max="14848" width="9.140625" style="4"/>
    <col min="14849" max="14849" width="10.140625" style="4" bestFit="1" customWidth="1"/>
    <col min="14850" max="14850" width="65.42578125" style="4" customWidth="1"/>
    <col min="14851" max="14851" width="7.5703125" style="4" bestFit="1" customWidth="1"/>
    <col min="14852" max="14852" width="8.7109375" style="4" bestFit="1" customWidth="1"/>
    <col min="14853" max="15104" width="9.140625" style="4"/>
    <col min="15105" max="15105" width="10.140625" style="4" bestFit="1" customWidth="1"/>
    <col min="15106" max="15106" width="65.42578125" style="4" customWidth="1"/>
    <col min="15107" max="15107" width="7.5703125" style="4" bestFit="1" customWidth="1"/>
    <col min="15108" max="15108" width="8.7109375" style="4" bestFit="1" customWidth="1"/>
    <col min="15109" max="15360" width="9.140625" style="4"/>
    <col min="15361" max="15361" width="10.140625" style="4" bestFit="1" customWidth="1"/>
    <col min="15362" max="15362" width="65.42578125" style="4" customWidth="1"/>
    <col min="15363" max="15363" width="7.5703125" style="4" bestFit="1" customWidth="1"/>
    <col min="15364" max="15364" width="8.7109375" style="4" bestFit="1" customWidth="1"/>
    <col min="15365" max="15616" width="9.140625" style="4"/>
    <col min="15617" max="15617" width="10.140625" style="4" bestFit="1" customWidth="1"/>
    <col min="15618" max="15618" width="65.42578125" style="4" customWidth="1"/>
    <col min="15619" max="15619" width="7.5703125" style="4" bestFit="1" customWidth="1"/>
    <col min="15620" max="15620" width="8.7109375" style="4" bestFit="1" customWidth="1"/>
    <col min="15621" max="15872" width="9.140625" style="4"/>
    <col min="15873" max="15873" width="10.140625" style="4" bestFit="1" customWidth="1"/>
    <col min="15874" max="15874" width="65.42578125" style="4" customWidth="1"/>
    <col min="15875" max="15875" width="7.5703125" style="4" bestFit="1" customWidth="1"/>
    <col min="15876" max="15876" width="8.7109375" style="4" bestFit="1" customWidth="1"/>
    <col min="15877" max="16128" width="9.140625" style="4"/>
    <col min="16129" max="16129" width="10.140625" style="4" bestFit="1" customWidth="1"/>
    <col min="16130" max="16130" width="65.42578125" style="4" customWidth="1"/>
    <col min="16131" max="16131" width="7.5703125" style="4" bestFit="1" customWidth="1"/>
    <col min="16132" max="16132" width="8.7109375" style="4" bestFit="1" customWidth="1"/>
    <col min="16133" max="16384" width="9.140625" style="4"/>
  </cols>
  <sheetData>
    <row r="1" spans="1:4" ht="25.5" x14ac:dyDescent="0.2">
      <c r="A1" s="6" t="s">
        <v>258</v>
      </c>
      <c r="B1" s="6" t="s">
        <v>2</v>
      </c>
      <c r="C1" s="7" t="s">
        <v>259</v>
      </c>
      <c r="D1" s="8" t="s">
        <v>260</v>
      </c>
    </row>
    <row r="2" spans="1:4" ht="12.75" customHeight="1" x14ac:dyDescent="0.2">
      <c r="A2" s="9">
        <v>1000000</v>
      </c>
      <c r="B2" s="10" t="s">
        <v>261</v>
      </c>
      <c r="C2" s="11"/>
      <c r="D2" s="12"/>
    </row>
    <row r="3" spans="1:4" ht="15" x14ac:dyDescent="0.25">
      <c r="A3" s="13">
        <v>1009000</v>
      </c>
      <c r="B3" s="14" t="s">
        <v>262</v>
      </c>
      <c r="C3" s="15" t="s">
        <v>263</v>
      </c>
      <c r="D3" s="16">
        <v>0.68</v>
      </c>
    </row>
    <row r="4" spans="1:4" ht="15" x14ac:dyDescent="0.25">
      <c r="A4" s="13">
        <v>1010000</v>
      </c>
      <c r="B4" s="14" t="s">
        <v>264</v>
      </c>
      <c r="C4" s="15" t="s">
        <v>263</v>
      </c>
      <c r="D4" s="16">
        <v>0.83</v>
      </c>
    </row>
    <row r="5" spans="1:4" ht="15" x14ac:dyDescent="0.25">
      <c r="A5" s="13">
        <v>1011000</v>
      </c>
      <c r="B5" s="14" t="s">
        <v>265</v>
      </c>
      <c r="C5" s="15" t="s">
        <v>30</v>
      </c>
      <c r="D5" s="16">
        <v>5.98</v>
      </c>
    </row>
    <row r="6" spans="1:4" ht="15" x14ac:dyDescent="0.25">
      <c r="A6" s="13">
        <v>1013000</v>
      </c>
      <c r="B6" s="14" t="s">
        <v>266</v>
      </c>
      <c r="C6" s="15" t="s">
        <v>267</v>
      </c>
      <c r="D6" s="16">
        <v>3.59</v>
      </c>
    </row>
    <row r="7" spans="1:4" ht="23.25" x14ac:dyDescent="0.25">
      <c r="A7" s="13">
        <v>1014000</v>
      </c>
      <c r="B7" s="14" t="s">
        <v>268</v>
      </c>
      <c r="C7" s="15" t="s">
        <v>30</v>
      </c>
      <c r="D7" s="16">
        <v>5.65</v>
      </c>
    </row>
    <row r="8" spans="1:4" ht="23.25" x14ac:dyDescent="0.25">
      <c r="A8" s="13">
        <v>1015000</v>
      </c>
      <c r="B8" s="14" t="s">
        <v>269</v>
      </c>
      <c r="C8" s="15" t="s">
        <v>30</v>
      </c>
      <c r="D8" s="16">
        <v>5.58</v>
      </c>
    </row>
    <row r="9" spans="1:4" ht="12.75" customHeight="1" x14ac:dyDescent="0.25">
      <c r="A9" s="13">
        <v>1016000</v>
      </c>
      <c r="B9" s="14" t="s">
        <v>270</v>
      </c>
      <c r="C9" s="15" t="s">
        <v>271</v>
      </c>
      <c r="D9" s="16">
        <v>255.24</v>
      </c>
    </row>
    <row r="10" spans="1:4" ht="15" x14ac:dyDescent="0.25">
      <c r="A10" s="13">
        <v>1017000</v>
      </c>
      <c r="B10" s="14" t="s">
        <v>272</v>
      </c>
      <c r="C10" s="15" t="s">
        <v>273</v>
      </c>
      <c r="D10" s="16">
        <v>7.62</v>
      </c>
    </row>
    <row r="11" spans="1:4" ht="15" x14ac:dyDescent="0.25">
      <c r="A11" s="13">
        <v>1018000</v>
      </c>
      <c r="B11" s="14" t="s">
        <v>274</v>
      </c>
      <c r="C11" s="15" t="s">
        <v>30</v>
      </c>
      <c r="D11" s="16">
        <v>2.56</v>
      </c>
    </row>
    <row r="12" spans="1:4" ht="15" x14ac:dyDescent="0.25">
      <c r="A12" s="13">
        <v>1019000</v>
      </c>
      <c r="B12" s="14" t="s">
        <v>275</v>
      </c>
      <c r="C12" s="15" t="s">
        <v>30</v>
      </c>
      <c r="D12" s="16">
        <v>10.24</v>
      </c>
    </row>
    <row r="13" spans="1:4" ht="15" x14ac:dyDescent="0.25">
      <c r="A13" s="13">
        <v>1020000</v>
      </c>
      <c r="B13" s="14" t="s">
        <v>276</v>
      </c>
      <c r="C13" s="15" t="s">
        <v>30</v>
      </c>
      <c r="D13" s="16">
        <v>12.85</v>
      </c>
    </row>
    <row r="14" spans="1:4" ht="15" x14ac:dyDescent="0.25">
      <c r="A14" s="13">
        <v>1021000</v>
      </c>
      <c r="B14" s="14" t="s">
        <v>277</v>
      </c>
      <c r="C14" s="15" t="s">
        <v>30</v>
      </c>
      <c r="D14" s="16">
        <v>8.6</v>
      </c>
    </row>
    <row r="15" spans="1:4" ht="15" x14ac:dyDescent="0.25">
      <c r="A15" s="13">
        <v>1022000</v>
      </c>
      <c r="B15" s="14" t="s">
        <v>278</v>
      </c>
      <c r="C15" s="15" t="s">
        <v>30</v>
      </c>
      <c r="D15" s="16">
        <v>19.510000000000002</v>
      </c>
    </row>
    <row r="16" spans="1:4" ht="15" x14ac:dyDescent="0.25">
      <c r="A16" s="13">
        <v>1023000</v>
      </c>
      <c r="B16" s="14" t="s">
        <v>279</v>
      </c>
      <c r="C16" s="15" t="s">
        <v>30</v>
      </c>
      <c r="D16" s="16">
        <v>6.42</v>
      </c>
    </row>
    <row r="17" spans="1:4" ht="12.75" customHeight="1" x14ac:dyDescent="0.25">
      <c r="A17" s="13">
        <v>1024000</v>
      </c>
      <c r="B17" s="14" t="s">
        <v>280</v>
      </c>
      <c r="C17" s="15" t="s">
        <v>27</v>
      </c>
      <c r="D17" s="16">
        <v>103.99</v>
      </c>
    </row>
    <row r="18" spans="1:4" ht="15" x14ac:dyDescent="0.25">
      <c r="A18" s="13">
        <v>1025000</v>
      </c>
      <c r="B18" s="14" t="s">
        <v>281</v>
      </c>
      <c r="C18" s="15" t="s">
        <v>27</v>
      </c>
      <c r="D18" s="16">
        <v>56.87</v>
      </c>
    </row>
    <row r="19" spans="1:4" ht="15" x14ac:dyDescent="0.25">
      <c r="A19" s="13">
        <v>1026000</v>
      </c>
      <c r="B19" s="14" t="s">
        <v>282</v>
      </c>
      <c r="C19" s="15" t="s">
        <v>27</v>
      </c>
      <c r="D19" s="16">
        <v>83.97</v>
      </c>
    </row>
    <row r="20" spans="1:4" ht="15" x14ac:dyDescent="0.25">
      <c r="A20" s="13">
        <v>1027000</v>
      </c>
      <c r="B20" s="14" t="s">
        <v>283</v>
      </c>
      <c r="C20" s="15" t="s">
        <v>27</v>
      </c>
      <c r="D20" s="16">
        <v>234.47</v>
      </c>
    </row>
    <row r="21" spans="1:4" ht="15" x14ac:dyDescent="0.25">
      <c r="A21" s="13">
        <v>1028000</v>
      </c>
      <c r="B21" s="14" t="s">
        <v>284</v>
      </c>
      <c r="C21" s="15" t="s">
        <v>30</v>
      </c>
      <c r="D21" s="16">
        <v>2.52</v>
      </c>
    </row>
    <row r="22" spans="1:4" ht="23.25" x14ac:dyDescent="0.25">
      <c r="A22" s="13">
        <v>1031000</v>
      </c>
      <c r="B22" s="14" t="s">
        <v>285</v>
      </c>
      <c r="C22" s="15" t="s">
        <v>11</v>
      </c>
      <c r="D22" s="16">
        <v>11.87</v>
      </c>
    </row>
    <row r="23" spans="1:4" ht="25.5" customHeight="1" x14ac:dyDescent="0.25">
      <c r="A23" s="13">
        <v>1032000</v>
      </c>
      <c r="B23" s="14" t="s">
        <v>286</v>
      </c>
      <c r="C23" s="15" t="s">
        <v>11</v>
      </c>
      <c r="D23" s="16">
        <v>7.15</v>
      </c>
    </row>
    <row r="24" spans="1:4" ht="23.25" x14ac:dyDescent="0.25">
      <c r="A24" s="13">
        <v>1033000</v>
      </c>
      <c r="B24" s="14" t="s">
        <v>287</v>
      </c>
      <c r="C24" s="15" t="s">
        <v>11</v>
      </c>
      <c r="D24" s="16">
        <v>10.35</v>
      </c>
    </row>
    <row r="25" spans="1:4" ht="23.25" x14ac:dyDescent="0.25">
      <c r="A25" s="13">
        <v>1034000</v>
      </c>
      <c r="B25" s="14" t="s">
        <v>288</v>
      </c>
      <c r="C25" s="15" t="s">
        <v>11</v>
      </c>
      <c r="D25" s="16">
        <v>1.35</v>
      </c>
    </row>
    <row r="26" spans="1:4" ht="15" x14ac:dyDescent="0.25">
      <c r="A26" s="13">
        <v>1035000</v>
      </c>
      <c r="B26" s="14" t="s">
        <v>289</v>
      </c>
      <c r="C26" s="15" t="s">
        <v>11</v>
      </c>
      <c r="D26" s="16">
        <v>0.86</v>
      </c>
    </row>
    <row r="27" spans="1:4" ht="23.25" x14ac:dyDescent="0.25">
      <c r="A27" s="13">
        <v>1036000</v>
      </c>
      <c r="B27" s="14" t="s">
        <v>290</v>
      </c>
      <c r="C27" s="15" t="s">
        <v>11</v>
      </c>
      <c r="D27" s="16">
        <v>5.58</v>
      </c>
    </row>
    <row r="28" spans="1:4" ht="23.25" x14ac:dyDescent="0.25">
      <c r="A28" s="13">
        <v>1037000</v>
      </c>
      <c r="B28" s="14" t="s">
        <v>291</v>
      </c>
      <c r="C28" s="15" t="s">
        <v>11</v>
      </c>
      <c r="D28" s="16">
        <v>6.22</v>
      </c>
    </row>
    <row r="29" spans="1:4" x14ac:dyDescent="0.2">
      <c r="A29" s="9">
        <v>2000000</v>
      </c>
      <c r="B29" s="10" t="s">
        <v>292</v>
      </c>
      <c r="C29" s="11"/>
      <c r="D29" s="12"/>
    </row>
    <row r="30" spans="1:4" ht="12.75" customHeight="1" x14ac:dyDescent="0.25">
      <c r="A30" s="13">
        <v>2001000</v>
      </c>
      <c r="B30" s="14" t="s">
        <v>293</v>
      </c>
      <c r="C30" s="15" t="s">
        <v>294</v>
      </c>
      <c r="D30" s="16" t="s">
        <v>294</v>
      </c>
    </row>
    <row r="31" spans="1:4" ht="15" x14ac:dyDescent="0.25">
      <c r="A31" s="13">
        <v>2001001</v>
      </c>
      <c r="B31" s="14" t="s">
        <v>43</v>
      </c>
      <c r="C31" s="15" t="s">
        <v>30</v>
      </c>
      <c r="D31" s="16">
        <v>94.33</v>
      </c>
    </row>
    <row r="32" spans="1:4" ht="15" x14ac:dyDescent="0.25">
      <c r="A32" s="13">
        <v>2001002</v>
      </c>
      <c r="B32" s="14" t="s">
        <v>44</v>
      </c>
      <c r="C32" s="15" t="s">
        <v>27</v>
      </c>
      <c r="D32" s="16">
        <v>157.68</v>
      </c>
    </row>
    <row r="33" spans="1:4" ht="15" x14ac:dyDescent="0.25">
      <c r="A33" s="13">
        <v>2002000</v>
      </c>
      <c r="B33" s="14" t="s">
        <v>295</v>
      </c>
      <c r="C33" s="15" t="s">
        <v>294</v>
      </c>
      <c r="D33" s="16" t="s">
        <v>294</v>
      </c>
    </row>
    <row r="34" spans="1:4" ht="15" x14ac:dyDescent="0.25">
      <c r="A34" s="13">
        <v>2002002</v>
      </c>
      <c r="B34" s="14" t="s">
        <v>26</v>
      </c>
      <c r="C34" s="15" t="s">
        <v>27</v>
      </c>
      <c r="D34" s="16">
        <v>721.52</v>
      </c>
    </row>
    <row r="35" spans="1:4" ht="23.25" x14ac:dyDescent="0.25">
      <c r="A35" s="13">
        <v>2002004</v>
      </c>
      <c r="B35" s="14" t="s">
        <v>34</v>
      </c>
      <c r="C35" s="15" t="s">
        <v>27</v>
      </c>
      <c r="D35" s="16">
        <v>99.63</v>
      </c>
    </row>
    <row r="36" spans="1:4" ht="23.25" x14ac:dyDescent="0.25">
      <c r="A36" s="13">
        <v>2002005</v>
      </c>
      <c r="B36" s="14" t="s">
        <v>28</v>
      </c>
      <c r="C36" s="15" t="s">
        <v>27</v>
      </c>
      <c r="D36" s="16">
        <v>199.27</v>
      </c>
    </row>
    <row r="37" spans="1:4" ht="12.75" customHeight="1" x14ac:dyDescent="0.25">
      <c r="A37" s="13">
        <v>2002006</v>
      </c>
      <c r="B37" s="14" t="s">
        <v>296</v>
      </c>
      <c r="C37" s="15" t="s">
        <v>27</v>
      </c>
      <c r="D37" s="16">
        <v>298.91000000000003</v>
      </c>
    </row>
    <row r="38" spans="1:4" ht="23.25" x14ac:dyDescent="0.25">
      <c r="A38" s="13">
        <v>2002007</v>
      </c>
      <c r="B38" s="14" t="s">
        <v>297</v>
      </c>
      <c r="C38" s="15" t="s">
        <v>27</v>
      </c>
      <c r="D38" s="16">
        <v>99.63</v>
      </c>
    </row>
    <row r="39" spans="1:4" ht="23.25" x14ac:dyDescent="0.25">
      <c r="A39" s="13">
        <v>2002008</v>
      </c>
      <c r="B39" s="14" t="s">
        <v>298</v>
      </c>
      <c r="C39" s="15" t="s">
        <v>27</v>
      </c>
      <c r="D39" s="16">
        <v>175.16</v>
      </c>
    </row>
    <row r="40" spans="1:4" ht="15" x14ac:dyDescent="0.25">
      <c r="A40" s="13">
        <v>2002009</v>
      </c>
      <c r="B40" s="14" t="s">
        <v>299</v>
      </c>
      <c r="C40" s="15" t="s">
        <v>27</v>
      </c>
      <c r="D40" s="16">
        <v>221.16</v>
      </c>
    </row>
    <row r="41" spans="1:4" ht="23.25" x14ac:dyDescent="0.25">
      <c r="A41" s="13">
        <v>2002010</v>
      </c>
      <c r="B41" s="14" t="s">
        <v>29</v>
      </c>
      <c r="C41" s="15" t="s">
        <v>30</v>
      </c>
      <c r="D41" s="16">
        <v>143.27000000000001</v>
      </c>
    </row>
    <row r="42" spans="1:4" ht="15" x14ac:dyDescent="0.25">
      <c r="A42" s="13">
        <v>2003000</v>
      </c>
      <c r="B42" s="14" t="s">
        <v>300</v>
      </c>
      <c r="C42" s="15" t="s">
        <v>294</v>
      </c>
      <c r="D42" s="16" t="s">
        <v>294</v>
      </c>
    </row>
    <row r="43" spans="1:4" ht="23.25" x14ac:dyDescent="0.25">
      <c r="A43" s="13">
        <v>2003001</v>
      </c>
      <c r="B43" s="14" t="s">
        <v>301</v>
      </c>
      <c r="C43" s="15" t="s">
        <v>27</v>
      </c>
      <c r="D43" s="16">
        <v>453.18</v>
      </c>
    </row>
    <row r="44" spans="1:4" ht="12.75" customHeight="1" x14ac:dyDescent="0.25">
      <c r="A44" s="13">
        <v>2003002</v>
      </c>
      <c r="B44" s="14" t="s">
        <v>302</v>
      </c>
      <c r="C44" s="15" t="s">
        <v>27</v>
      </c>
      <c r="D44" s="16">
        <v>711.9</v>
      </c>
    </row>
    <row r="45" spans="1:4" ht="23.25" x14ac:dyDescent="0.25">
      <c r="A45" s="13">
        <v>2003003</v>
      </c>
      <c r="B45" s="14" t="s">
        <v>33</v>
      </c>
      <c r="C45" s="15" t="s">
        <v>27</v>
      </c>
      <c r="D45" s="16">
        <v>970.62</v>
      </c>
    </row>
    <row r="46" spans="1:4" ht="23.25" x14ac:dyDescent="0.25">
      <c r="A46" s="13">
        <v>2003005</v>
      </c>
      <c r="B46" s="14" t="s">
        <v>34</v>
      </c>
      <c r="C46" s="15" t="s">
        <v>27</v>
      </c>
      <c r="D46" s="16">
        <v>194.46</v>
      </c>
    </row>
    <row r="47" spans="1:4" ht="23.25" x14ac:dyDescent="0.25">
      <c r="A47" s="13">
        <v>2003006</v>
      </c>
      <c r="B47" s="14" t="s">
        <v>28</v>
      </c>
      <c r="C47" s="15" t="s">
        <v>27</v>
      </c>
      <c r="D47" s="16">
        <v>291.69</v>
      </c>
    </row>
    <row r="48" spans="1:4" ht="23.25" x14ac:dyDescent="0.25">
      <c r="A48" s="13">
        <v>2003007</v>
      </c>
      <c r="B48" s="14" t="s">
        <v>296</v>
      </c>
      <c r="C48" s="15" t="s">
        <v>27</v>
      </c>
      <c r="D48" s="16">
        <v>388.92</v>
      </c>
    </row>
    <row r="49" spans="1:4" ht="23.25" x14ac:dyDescent="0.25">
      <c r="A49" s="13">
        <v>2003008</v>
      </c>
      <c r="B49" s="14" t="s">
        <v>303</v>
      </c>
      <c r="C49" s="15" t="s">
        <v>27</v>
      </c>
      <c r="D49" s="16">
        <v>194.46</v>
      </c>
    </row>
    <row r="50" spans="1:4" ht="23.25" x14ac:dyDescent="0.25">
      <c r="A50" s="13">
        <v>2003009</v>
      </c>
      <c r="B50" s="14" t="s">
        <v>304</v>
      </c>
      <c r="C50" s="15" t="s">
        <v>27</v>
      </c>
      <c r="D50" s="16">
        <v>291.69</v>
      </c>
    </row>
    <row r="51" spans="1:4" ht="15" x14ac:dyDescent="0.25">
      <c r="A51" s="13">
        <v>2003010</v>
      </c>
      <c r="B51" s="14" t="s">
        <v>299</v>
      </c>
      <c r="C51" s="15" t="s">
        <v>27</v>
      </c>
      <c r="D51" s="16">
        <v>489.64</v>
      </c>
    </row>
    <row r="52" spans="1:4" ht="12.75" customHeight="1" x14ac:dyDescent="0.25">
      <c r="A52" s="13">
        <v>2003011</v>
      </c>
      <c r="B52" s="14" t="s">
        <v>35</v>
      </c>
      <c r="C52" s="15" t="s">
        <v>30</v>
      </c>
      <c r="D52" s="16">
        <v>226.07</v>
      </c>
    </row>
    <row r="53" spans="1:4" ht="15" x14ac:dyDescent="0.25">
      <c r="A53" s="13">
        <v>2003012</v>
      </c>
      <c r="B53" s="14" t="s">
        <v>305</v>
      </c>
      <c r="C53" s="15" t="s">
        <v>30</v>
      </c>
      <c r="D53" s="16">
        <v>225.55</v>
      </c>
    </row>
    <row r="54" spans="1:4" ht="15" x14ac:dyDescent="0.25">
      <c r="A54" s="13">
        <v>2003013</v>
      </c>
      <c r="B54" s="14" t="s">
        <v>306</v>
      </c>
      <c r="C54" s="15" t="s">
        <v>30</v>
      </c>
      <c r="D54" s="16">
        <v>225</v>
      </c>
    </row>
    <row r="55" spans="1:4" ht="15" x14ac:dyDescent="0.25">
      <c r="A55" s="13">
        <v>2003014</v>
      </c>
      <c r="B55" s="14" t="s">
        <v>307</v>
      </c>
      <c r="C55" s="15" t="s">
        <v>30</v>
      </c>
      <c r="D55" s="16">
        <v>224.87</v>
      </c>
    </row>
    <row r="56" spans="1:4" ht="34.5" x14ac:dyDescent="0.25">
      <c r="A56" s="13">
        <v>2003015</v>
      </c>
      <c r="B56" s="14" t="s">
        <v>308</v>
      </c>
      <c r="C56" s="15" t="s">
        <v>37</v>
      </c>
      <c r="D56" s="16">
        <v>100</v>
      </c>
    </row>
    <row r="57" spans="1:4" ht="34.5" x14ac:dyDescent="0.25">
      <c r="A57" s="13">
        <v>2003016</v>
      </c>
      <c r="B57" s="14" t="s">
        <v>36</v>
      </c>
      <c r="C57" s="15" t="s">
        <v>37</v>
      </c>
      <c r="D57" s="16">
        <v>300</v>
      </c>
    </row>
    <row r="58" spans="1:4" ht="15" x14ac:dyDescent="0.25">
      <c r="A58" s="13">
        <v>2004000</v>
      </c>
      <c r="B58" s="14" t="s">
        <v>309</v>
      </c>
      <c r="C58" s="15" t="s">
        <v>294</v>
      </c>
      <c r="D58" s="16" t="s">
        <v>294</v>
      </c>
    </row>
    <row r="59" spans="1:4" ht="15" x14ac:dyDescent="0.25">
      <c r="A59" s="13">
        <v>2004001</v>
      </c>
      <c r="B59" s="14" t="s">
        <v>40</v>
      </c>
      <c r="C59" s="15" t="s">
        <v>30</v>
      </c>
      <c r="D59" s="16">
        <v>111.13</v>
      </c>
    </row>
    <row r="60" spans="1:4" ht="12.75" customHeight="1" x14ac:dyDescent="0.25">
      <c r="A60" s="13">
        <v>2004002</v>
      </c>
      <c r="B60" s="14" t="s">
        <v>41</v>
      </c>
      <c r="C60" s="15" t="s">
        <v>30</v>
      </c>
      <c r="D60" s="16">
        <v>622.91</v>
      </c>
    </row>
    <row r="61" spans="1:4" ht="15" x14ac:dyDescent="0.25">
      <c r="A61" s="13">
        <v>2004003</v>
      </c>
      <c r="B61" s="14" t="s">
        <v>42</v>
      </c>
      <c r="C61" s="15" t="s">
        <v>30</v>
      </c>
      <c r="D61" s="16">
        <v>9.64</v>
      </c>
    </row>
    <row r="62" spans="1:4" ht="15" x14ac:dyDescent="0.25">
      <c r="A62" s="13">
        <v>2005000</v>
      </c>
      <c r="B62" s="14" t="s">
        <v>310</v>
      </c>
      <c r="C62" s="15" t="s">
        <v>294</v>
      </c>
      <c r="D62" s="16" t="s">
        <v>294</v>
      </c>
    </row>
    <row r="63" spans="1:4" ht="15" x14ac:dyDescent="0.25">
      <c r="A63" s="13">
        <v>2005003</v>
      </c>
      <c r="B63" s="14" t="s">
        <v>311</v>
      </c>
      <c r="C63" s="15" t="s">
        <v>30</v>
      </c>
      <c r="D63" s="16">
        <v>115.53</v>
      </c>
    </row>
    <row r="64" spans="1:4" ht="15" x14ac:dyDescent="0.25">
      <c r="A64" s="13">
        <v>2005004</v>
      </c>
      <c r="B64" s="14" t="s">
        <v>312</v>
      </c>
      <c r="C64" s="15" t="s">
        <v>30</v>
      </c>
      <c r="D64" s="16">
        <v>264.33999999999997</v>
      </c>
    </row>
    <row r="65" spans="1:4" ht="15" x14ac:dyDescent="0.25">
      <c r="A65" s="13">
        <v>2006000</v>
      </c>
      <c r="B65" s="14" t="s">
        <v>313</v>
      </c>
      <c r="C65" s="15" t="s">
        <v>294</v>
      </c>
      <c r="D65" s="16" t="s">
        <v>294</v>
      </c>
    </row>
    <row r="66" spans="1:4" s="161" customFormat="1" ht="15" x14ac:dyDescent="0.25">
      <c r="A66" s="157">
        <v>2006001</v>
      </c>
      <c r="B66" s="158" t="s">
        <v>48</v>
      </c>
      <c r="C66" s="159" t="s">
        <v>314</v>
      </c>
      <c r="D66" s="160">
        <v>28.39</v>
      </c>
    </row>
    <row r="67" spans="1:4" ht="12.75" customHeight="1" x14ac:dyDescent="0.25">
      <c r="A67" s="13">
        <v>2006002</v>
      </c>
      <c r="B67" s="14" t="s">
        <v>49</v>
      </c>
      <c r="C67" s="15" t="s">
        <v>314</v>
      </c>
      <c r="D67" s="16">
        <v>113.84</v>
      </c>
    </row>
    <row r="68" spans="1:4" ht="15" x14ac:dyDescent="0.25">
      <c r="A68" s="13">
        <v>2006003</v>
      </c>
      <c r="B68" s="14" t="s">
        <v>50</v>
      </c>
      <c r="C68" s="15" t="s">
        <v>314</v>
      </c>
      <c r="D68" s="16">
        <v>92.18</v>
      </c>
    </row>
    <row r="69" spans="1:4" ht="15" x14ac:dyDescent="0.25">
      <c r="A69" s="13">
        <v>2006004</v>
      </c>
      <c r="B69" s="14" t="s">
        <v>51</v>
      </c>
      <c r="C69" s="15" t="s">
        <v>314</v>
      </c>
      <c r="D69" s="16">
        <v>303.10000000000002</v>
      </c>
    </row>
    <row r="70" spans="1:4" s="161" customFormat="1" ht="15" x14ac:dyDescent="0.25">
      <c r="A70" s="157">
        <v>2006005</v>
      </c>
      <c r="B70" s="158" t="s">
        <v>52</v>
      </c>
      <c r="C70" s="159" t="s">
        <v>314</v>
      </c>
      <c r="D70" s="160">
        <v>191.39</v>
      </c>
    </row>
    <row r="71" spans="1:4" ht="15" x14ac:dyDescent="0.25">
      <c r="A71" s="13">
        <v>2006006</v>
      </c>
      <c r="B71" s="14" t="s">
        <v>315</v>
      </c>
      <c r="C71" s="15" t="s">
        <v>314</v>
      </c>
      <c r="D71" s="16">
        <v>339.73</v>
      </c>
    </row>
    <row r="72" spans="1:4" ht="15" x14ac:dyDescent="0.25">
      <c r="A72" s="13">
        <v>2006007</v>
      </c>
      <c r="B72" s="14" t="s">
        <v>316</v>
      </c>
      <c r="C72" s="15" t="s">
        <v>314</v>
      </c>
      <c r="D72" s="16">
        <v>285.77</v>
      </c>
    </row>
    <row r="73" spans="1:4" ht="15" x14ac:dyDescent="0.25">
      <c r="A73" s="13">
        <v>2006008</v>
      </c>
      <c r="B73" s="14" t="s">
        <v>317</v>
      </c>
      <c r="C73" s="15" t="s">
        <v>314</v>
      </c>
      <c r="D73" s="16">
        <v>225.89</v>
      </c>
    </row>
    <row r="74" spans="1:4" ht="12.75" customHeight="1" x14ac:dyDescent="0.25">
      <c r="A74" s="13">
        <v>2006009</v>
      </c>
      <c r="B74" s="14" t="s">
        <v>53</v>
      </c>
      <c r="C74" s="15" t="s">
        <v>314</v>
      </c>
      <c r="D74" s="16">
        <v>719.5</v>
      </c>
    </row>
    <row r="75" spans="1:4" ht="15" x14ac:dyDescent="0.25">
      <c r="A75" s="13">
        <v>2006010</v>
      </c>
      <c r="B75" s="14" t="s">
        <v>318</v>
      </c>
      <c r="C75" s="15" t="s">
        <v>314</v>
      </c>
      <c r="D75" s="16">
        <v>524.99</v>
      </c>
    </row>
    <row r="76" spans="1:4" ht="15" x14ac:dyDescent="0.25">
      <c r="A76" s="13">
        <v>2006011</v>
      </c>
      <c r="B76" s="14" t="s">
        <v>319</v>
      </c>
      <c r="C76" s="15" t="s">
        <v>314</v>
      </c>
      <c r="D76" s="16">
        <v>627.51</v>
      </c>
    </row>
    <row r="77" spans="1:4" ht="15" x14ac:dyDescent="0.25">
      <c r="A77" s="13">
        <v>2006013</v>
      </c>
      <c r="B77" s="14" t="s">
        <v>320</v>
      </c>
      <c r="C77" s="15" t="s">
        <v>314</v>
      </c>
      <c r="D77" s="16">
        <v>672.79</v>
      </c>
    </row>
    <row r="78" spans="1:4" ht="15" x14ac:dyDescent="0.25">
      <c r="A78" s="13">
        <v>2006014</v>
      </c>
      <c r="B78" s="14" t="s">
        <v>321</v>
      </c>
      <c r="C78" s="15" t="s">
        <v>314</v>
      </c>
      <c r="D78" s="16">
        <v>339.73</v>
      </c>
    </row>
    <row r="79" spans="1:4" ht="15" x14ac:dyDescent="0.25">
      <c r="A79" s="13">
        <v>2006015</v>
      </c>
      <c r="B79" s="14" t="s">
        <v>322</v>
      </c>
      <c r="C79" s="15" t="s">
        <v>314</v>
      </c>
      <c r="D79" s="16">
        <v>225.62</v>
      </c>
    </row>
    <row r="80" spans="1:4" ht="15" x14ac:dyDescent="0.25">
      <c r="A80" s="13">
        <v>2006017</v>
      </c>
      <c r="B80" s="14" t="s">
        <v>323</v>
      </c>
      <c r="C80" s="15" t="s">
        <v>314</v>
      </c>
      <c r="D80" s="16">
        <v>193.18</v>
      </c>
    </row>
    <row r="81" spans="1:4" ht="15" x14ac:dyDescent="0.25">
      <c r="A81" s="13">
        <v>2006018</v>
      </c>
      <c r="B81" s="14" t="s">
        <v>324</v>
      </c>
      <c r="C81" s="15" t="s">
        <v>314</v>
      </c>
      <c r="D81" s="16">
        <v>282.02</v>
      </c>
    </row>
    <row r="82" spans="1:4" ht="12.75" customHeight="1" x14ac:dyDescent="0.25">
      <c r="A82" s="13">
        <v>2006019</v>
      </c>
      <c r="B82" s="14" t="s">
        <v>325</v>
      </c>
      <c r="C82" s="15" t="s">
        <v>314</v>
      </c>
      <c r="D82" s="16">
        <v>169.86</v>
      </c>
    </row>
    <row r="83" spans="1:4" ht="23.25" x14ac:dyDescent="0.25">
      <c r="A83" s="13">
        <v>2006021</v>
      </c>
      <c r="B83" s="14" t="s">
        <v>326</v>
      </c>
      <c r="C83" s="15" t="s">
        <v>314</v>
      </c>
      <c r="D83" s="16">
        <v>2676.1</v>
      </c>
    </row>
    <row r="84" spans="1:4" ht="23.25" x14ac:dyDescent="0.25">
      <c r="A84" s="13">
        <v>2006022</v>
      </c>
      <c r="B84" s="14" t="s">
        <v>327</v>
      </c>
      <c r="C84" s="15" t="s">
        <v>314</v>
      </c>
      <c r="D84" s="16">
        <v>1927.99</v>
      </c>
    </row>
    <row r="85" spans="1:4" ht="15" x14ac:dyDescent="0.25">
      <c r="A85" s="13">
        <v>2006101</v>
      </c>
      <c r="B85" s="14" t="s">
        <v>328</v>
      </c>
      <c r="C85" s="15" t="s">
        <v>27</v>
      </c>
      <c r="D85" s="16">
        <v>4202.9399999999996</v>
      </c>
    </row>
    <row r="86" spans="1:4" ht="23.25" x14ac:dyDescent="0.25">
      <c r="A86" s="13">
        <v>2006102</v>
      </c>
      <c r="B86" s="14" t="s">
        <v>329</v>
      </c>
      <c r="C86" s="15" t="s">
        <v>27</v>
      </c>
      <c r="D86" s="16">
        <v>996.63</v>
      </c>
    </row>
    <row r="87" spans="1:4" ht="23.25" x14ac:dyDescent="0.25">
      <c r="A87" s="13">
        <v>2006105</v>
      </c>
      <c r="B87" s="14" t="s">
        <v>330</v>
      </c>
      <c r="C87" s="15" t="s">
        <v>27</v>
      </c>
      <c r="D87" s="16">
        <v>8261.4</v>
      </c>
    </row>
    <row r="88" spans="1:4" ht="23.25" x14ac:dyDescent="0.25">
      <c r="A88" s="13">
        <v>2006106</v>
      </c>
      <c r="B88" s="14" t="s">
        <v>331</v>
      </c>
      <c r="C88" s="15" t="s">
        <v>27</v>
      </c>
      <c r="D88" s="16">
        <v>7476.3</v>
      </c>
    </row>
    <row r="89" spans="1:4" ht="12.75" customHeight="1" x14ac:dyDescent="0.25">
      <c r="A89" s="13">
        <v>2006108</v>
      </c>
      <c r="B89" s="14" t="s">
        <v>332</v>
      </c>
      <c r="C89" s="15" t="s">
        <v>27</v>
      </c>
      <c r="D89" s="16">
        <v>5258.64</v>
      </c>
    </row>
    <row r="90" spans="1:4" ht="15" x14ac:dyDescent="0.25">
      <c r="A90" s="13">
        <v>2006109</v>
      </c>
      <c r="B90" s="14" t="s">
        <v>333</v>
      </c>
      <c r="C90" s="15" t="s">
        <v>27</v>
      </c>
      <c r="D90" s="16">
        <v>285.17</v>
      </c>
    </row>
    <row r="91" spans="1:4" x14ac:dyDescent="0.2">
      <c r="A91" s="9">
        <v>3000000</v>
      </c>
      <c r="B91" s="10" t="s">
        <v>334</v>
      </c>
      <c r="C91" s="11"/>
      <c r="D91" s="12"/>
    </row>
    <row r="92" spans="1:4" ht="12.75" customHeight="1" x14ac:dyDescent="0.25">
      <c r="A92" s="13">
        <v>3001000</v>
      </c>
      <c r="B92" s="14" t="s">
        <v>335</v>
      </c>
      <c r="C92" s="15" t="s">
        <v>336</v>
      </c>
      <c r="D92" s="16">
        <v>139.1</v>
      </c>
    </row>
    <row r="93" spans="1:4" ht="15" x14ac:dyDescent="0.25">
      <c r="A93" s="13">
        <v>3002000</v>
      </c>
      <c r="B93" s="14" t="s">
        <v>337</v>
      </c>
      <c r="C93" s="15" t="s">
        <v>30</v>
      </c>
      <c r="D93" s="16">
        <v>1.61</v>
      </c>
    </row>
    <row r="94" spans="1:4" ht="15" x14ac:dyDescent="0.25">
      <c r="A94" s="13">
        <v>3003000</v>
      </c>
      <c r="B94" s="14" t="s">
        <v>338</v>
      </c>
      <c r="C94" s="15" t="s">
        <v>30</v>
      </c>
      <c r="D94" s="16">
        <v>0.76</v>
      </c>
    </row>
    <row r="95" spans="1:4" ht="15" x14ac:dyDescent="0.25">
      <c r="A95" s="13">
        <v>3004000</v>
      </c>
      <c r="B95" s="14" t="s">
        <v>339</v>
      </c>
      <c r="C95" s="15" t="s">
        <v>30</v>
      </c>
      <c r="D95" s="16">
        <v>5.33</v>
      </c>
    </row>
    <row r="96" spans="1:4" ht="23.25" x14ac:dyDescent="0.25">
      <c r="A96" s="13">
        <v>3005000</v>
      </c>
      <c r="B96" s="14" t="s">
        <v>340</v>
      </c>
      <c r="C96" s="15" t="s">
        <v>30</v>
      </c>
      <c r="D96" s="16">
        <v>11.41</v>
      </c>
    </row>
    <row r="97" spans="1:4" ht="15" x14ac:dyDescent="0.25">
      <c r="A97" s="13">
        <v>3006000</v>
      </c>
      <c r="B97" s="14" t="s">
        <v>341</v>
      </c>
      <c r="C97" s="15" t="s">
        <v>30</v>
      </c>
      <c r="D97" s="16">
        <v>4.79</v>
      </c>
    </row>
    <row r="98" spans="1:4" ht="23.25" x14ac:dyDescent="0.25">
      <c r="A98" s="13">
        <v>3007000</v>
      </c>
      <c r="B98" s="14" t="s">
        <v>342</v>
      </c>
      <c r="C98" s="15" t="s">
        <v>30</v>
      </c>
      <c r="D98" s="16">
        <v>3.73</v>
      </c>
    </row>
    <row r="99" spans="1:4" ht="23.25" x14ac:dyDescent="0.25">
      <c r="A99" s="13">
        <v>3008000</v>
      </c>
      <c r="B99" s="14" t="s">
        <v>343</v>
      </c>
      <c r="C99" s="15" t="s">
        <v>30</v>
      </c>
      <c r="D99" s="16">
        <v>5.48</v>
      </c>
    </row>
    <row r="100" spans="1:4" ht="12.75" customHeight="1" x14ac:dyDescent="0.25">
      <c r="A100" s="13">
        <v>3009000</v>
      </c>
      <c r="B100" s="14" t="s">
        <v>344</v>
      </c>
      <c r="C100" s="15" t="s">
        <v>345</v>
      </c>
      <c r="D100" s="16">
        <v>2424.71</v>
      </c>
    </row>
    <row r="101" spans="1:4" ht="15" x14ac:dyDescent="0.25">
      <c r="A101" s="13">
        <v>3010000</v>
      </c>
      <c r="B101" s="14" t="s">
        <v>346</v>
      </c>
      <c r="C101" s="15" t="s">
        <v>345</v>
      </c>
      <c r="D101" s="16">
        <v>1064.92</v>
      </c>
    </row>
    <row r="102" spans="1:4" ht="23.25" x14ac:dyDescent="0.25">
      <c r="A102" s="13">
        <v>3011000</v>
      </c>
      <c r="B102" s="14" t="s">
        <v>347</v>
      </c>
      <c r="C102" s="15" t="s">
        <v>30</v>
      </c>
      <c r="D102" s="16">
        <v>3.26</v>
      </c>
    </row>
    <row r="103" spans="1:4" ht="23.25" x14ac:dyDescent="0.25">
      <c r="A103" s="13">
        <v>3012000</v>
      </c>
      <c r="B103" s="14" t="s">
        <v>348</v>
      </c>
      <c r="C103" s="15" t="s">
        <v>30</v>
      </c>
      <c r="D103" s="16">
        <v>4.4800000000000004</v>
      </c>
    </row>
    <row r="104" spans="1:4" ht="23.25" x14ac:dyDescent="0.25">
      <c r="A104" s="13">
        <v>3013000</v>
      </c>
      <c r="B104" s="14" t="s">
        <v>349</v>
      </c>
      <c r="C104" s="15" t="s">
        <v>30</v>
      </c>
      <c r="D104" s="16">
        <v>0.49</v>
      </c>
    </row>
    <row r="105" spans="1:4" ht="23.25" x14ac:dyDescent="0.25">
      <c r="A105" s="13">
        <v>3014000</v>
      </c>
      <c r="B105" s="14" t="s">
        <v>350</v>
      </c>
      <c r="C105" s="15" t="s">
        <v>30</v>
      </c>
      <c r="D105" s="16">
        <v>1.38</v>
      </c>
    </row>
    <row r="106" spans="1:4" ht="66.75" customHeight="1" x14ac:dyDescent="0.25">
      <c r="A106" s="13">
        <v>3015000</v>
      </c>
      <c r="B106" s="14" t="s">
        <v>351</v>
      </c>
      <c r="C106" s="15" t="s">
        <v>294</v>
      </c>
      <c r="D106" s="16" t="s">
        <v>294</v>
      </c>
    </row>
    <row r="107" spans="1:4" ht="45.75" x14ac:dyDescent="0.25">
      <c r="A107" s="13">
        <v>3015001</v>
      </c>
      <c r="B107" s="14" t="s">
        <v>352</v>
      </c>
      <c r="C107" s="15" t="s">
        <v>37</v>
      </c>
      <c r="D107" s="16">
        <v>6.75</v>
      </c>
    </row>
    <row r="108" spans="1:4" ht="45.75" x14ac:dyDescent="0.25">
      <c r="A108" s="13">
        <v>3015002</v>
      </c>
      <c r="B108" s="14" t="s">
        <v>353</v>
      </c>
      <c r="C108" s="15" t="s">
        <v>37</v>
      </c>
      <c r="D108" s="16">
        <v>6.12</v>
      </c>
    </row>
    <row r="109" spans="1:4" ht="45.75" x14ac:dyDescent="0.25">
      <c r="A109" s="13">
        <v>3015003</v>
      </c>
      <c r="B109" s="14" t="s">
        <v>354</v>
      </c>
      <c r="C109" s="15" t="s">
        <v>37</v>
      </c>
      <c r="D109" s="16">
        <v>5.76</v>
      </c>
    </row>
    <row r="110" spans="1:4" ht="45.75" x14ac:dyDescent="0.25">
      <c r="A110" s="13">
        <v>3015004</v>
      </c>
      <c r="B110" s="14" t="s">
        <v>355</v>
      </c>
      <c r="C110" s="15" t="s">
        <v>37</v>
      </c>
      <c r="D110" s="16">
        <v>5.49</v>
      </c>
    </row>
    <row r="111" spans="1:4" ht="45.75" x14ac:dyDescent="0.25">
      <c r="A111" s="13">
        <v>3015005</v>
      </c>
      <c r="B111" s="14" t="s">
        <v>356</v>
      </c>
      <c r="C111" s="15" t="s">
        <v>37</v>
      </c>
      <c r="D111" s="16">
        <v>4.95</v>
      </c>
    </row>
    <row r="112" spans="1:4" ht="45.75" x14ac:dyDescent="0.25">
      <c r="A112" s="13">
        <v>3015006</v>
      </c>
      <c r="B112" s="14" t="s">
        <v>357</v>
      </c>
      <c r="C112" s="15" t="s">
        <v>37</v>
      </c>
      <c r="D112" s="16">
        <v>4.5</v>
      </c>
    </row>
    <row r="113" spans="1:4" ht="12.75" customHeight="1" x14ac:dyDescent="0.25">
      <c r="A113" s="13">
        <v>3015007</v>
      </c>
      <c r="B113" s="14" t="s">
        <v>358</v>
      </c>
      <c r="C113" s="15" t="s">
        <v>37</v>
      </c>
      <c r="D113" s="16">
        <v>4.41</v>
      </c>
    </row>
    <row r="114" spans="1:4" ht="45.75" x14ac:dyDescent="0.25">
      <c r="A114" s="13">
        <v>3015008</v>
      </c>
      <c r="B114" s="14" t="s">
        <v>359</v>
      </c>
      <c r="C114" s="15" t="s">
        <v>37</v>
      </c>
      <c r="D114" s="16">
        <v>4.32</v>
      </c>
    </row>
    <row r="115" spans="1:4" ht="45.75" x14ac:dyDescent="0.25">
      <c r="A115" s="13">
        <v>3015009</v>
      </c>
      <c r="B115" s="14" t="s">
        <v>360</v>
      </c>
      <c r="C115" s="15" t="s">
        <v>37</v>
      </c>
      <c r="D115" s="16">
        <v>4.2300000000000004</v>
      </c>
    </row>
    <row r="116" spans="1:4" ht="45.75" x14ac:dyDescent="0.25">
      <c r="A116" s="13">
        <v>3016000</v>
      </c>
      <c r="B116" s="14" t="s">
        <v>361</v>
      </c>
      <c r="C116" s="15" t="s">
        <v>294</v>
      </c>
      <c r="D116" s="16" t="s">
        <v>294</v>
      </c>
    </row>
    <row r="117" spans="1:4" ht="57" x14ac:dyDescent="0.25">
      <c r="A117" s="13">
        <v>3016001</v>
      </c>
      <c r="B117" s="14" t="s">
        <v>362</v>
      </c>
      <c r="C117" s="15" t="s">
        <v>37</v>
      </c>
      <c r="D117" s="16" t="s">
        <v>363</v>
      </c>
    </row>
    <row r="118" spans="1:4" ht="57" x14ac:dyDescent="0.25">
      <c r="A118" s="13">
        <v>3016002</v>
      </c>
      <c r="B118" s="14" t="s">
        <v>364</v>
      </c>
      <c r="C118" s="15" t="s">
        <v>37</v>
      </c>
      <c r="D118" s="16" t="s">
        <v>365</v>
      </c>
    </row>
    <row r="119" spans="1:4" ht="57" x14ac:dyDescent="0.25">
      <c r="A119" s="13">
        <v>3016003</v>
      </c>
      <c r="B119" s="14" t="s">
        <v>366</v>
      </c>
      <c r="C119" s="15" t="s">
        <v>37</v>
      </c>
      <c r="D119" s="16" t="s">
        <v>367</v>
      </c>
    </row>
    <row r="120" spans="1:4" ht="12.75" customHeight="1" x14ac:dyDescent="0.25">
      <c r="A120" s="13">
        <v>3016004</v>
      </c>
      <c r="B120" s="14" t="s">
        <v>368</v>
      </c>
      <c r="C120" s="15" t="s">
        <v>37</v>
      </c>
      <c r="D120" s="16" t="s">
        <v>369</v>
      </c>
    </row>
    <row r="121" spans="1:4" ht="45.75" x14ac:dyDescent="0.25">
      <c r="A121" s="13">
        <v>3016005</v>
      </c>
      <c r="B121" s="14" t="s">
        <v>370</v>
      </c>
      <c r="C121" s="15" t="s">
        <v>37</v>
      </c>
      <c r="D121" s="16" t="s">
        <v>371</v>
      </c>
    </row>
    <row r="122" spans="1:4" ht="15" x14ac:dyDescent="0.25">
      <c r="A122" s="13">
        <v>3018000</v>
      </c>
      <c r="B122" s="14" t="s">
        <v>372</v>
      </c>
      <c r="C122" s="15" t="s">
        <v>373</v>
      </c>
      <c r="D122" s="16">
        <v>4.29</v>
      </c>
    </row>
    <row r="123" spans="1:4" ht="23.25" x14ac:dyDescent="0.25">
      <c r="A123" s="13">
        <v>3019000</v>
      </c>
      <c r="B123" s="14" t="s">
        <v>374</v>
      </c>
      <c r="C123" s="15" t="s">
        <v>373</v>
      </c>
      <c r="D123" s="16">
        <v>3.05</v>
      </c>
    </row>
    <row r="124" spans="1:4" ht="15" x14ac:dyDescent="0.25">
      <c r="A124" s="13">
        <v>3020000</v>
      </c>
      <c r="B124" s="14" t="s">
        <v>375</v>
      </c>
      <c r="C124" s="15" t="s">
        <v>27</v>
      </c>
      <c r="D124" s="16">
        <v>1.55</v>
      </c>
    </row>
    <row r="125" spans="1:4" ht="15" x14ac:dyDescent="0.25">
      <c r="A125" s="13">
        <v>3020001</v>
      </c>
      <c r="B125" s="14" t="s">
        <v>376</v>
      </c>
      <c r="C125" s="15" t="s">
        <v>27</v>
      </c>
      <c r="D125" s="16">
        <v>2.4300000000000002</v>
      </c>
    </row>
    <row r="126" spans="1:4" ht="15" x14ac:dyDescent="0.25">
      <c r="A126" s="13">
        <v>3020002</v>
      </c>
      <c r="B126" s="14" t="s">
        <v>377</v>
      </c>
      <c r="C126" s="15" t="s">
        <v>27</v>
      </c>
      <c r="D126" s="16">
        <v>1.56</v>
      </c>
    </row>
    <row r="127" spans="1:4" ht="12.75" customHeight="1" x14ac:dyDescent="0.25">
      <c r="A127" s="13">
        <v>3020003</v>
      </c>
      <c r="B127" s="14" t="s">
        <v>378</v>
      </c>
      <c r="C127" s="15" t="s">
        <v>27</v>
      </c>
      <c r="D127" s="16">
        <v>5.51</v>
      </c>
    </row>
    <row r="128" spans="1:4" ht="15" x14ac:dyDescent="0.25">
      <c r="A128" s="13">
        <v>3020004</v>
      </c>
      <c r="B128" s="14" t="s">
        <v>379</v>
      </c>
      <c r="C128" s="15" t="s">
        <v>263</v>
      </c>
      <c r="D128" s="16">
        <v>15.55</v>
      </c>
    </row>
    <row r="129" spans="1:4" ht="23.25" x14ac:dyDescent="0.25">
      <c r="A129" s="13">
        <v>3022000</v>
      </c>
      <c r="B129" s="14" t="s">
        <v>380</v>
      </c>
      <c r="C129" s="15" t="s">
        <v>11</v>
      </c>
      <c r="D129" s="16">
        <v>50.74</v>
      </c>
    </row>
    <row r="130" spans="1:4" ht="15" x14ac:dyDescent="0.25">
      <c r="A130" s="13">
        <v>3023000</v>
      </c>
      <c r="B130" s="14" t="s">
        <v>381</v>
      </c>
      <c r="C130" s="15" t="s">
        <v>27</v>
      </c>
      <c r="D130" s="16">
        <v>3.55</v>
      </c>
    </row>
    <row r="131" spans="1:4" ht="15" x14ac:dyDescent="0.25">
      <c r="A131" s="13">
        <v>3024000</v>
      </c>
      <c r="B131" s="14" t="s">
        <v>10</v>
      </c>
      <c r="C131" s="15" t="s">
        <v>11</v>
      </c>
      <c r="D131" s="16">
        <v>500.25</v>
      </c>
    </row>
    <row r="132" spans="1:4" ht="15" x14ac:dyDescent="0.25">
      <c r="A132" s="13">
        <v>3025000</v>
      </c>
      <c r="B132" s="14" t="s">
        <v>12</v>
      </c>
      <c r="C132" s="15" t="s">
        <v>11</v>
      </c>
      <c r="D132" s="16">
        <v>500.25</v>
      </c>
    </row>
    <row r="133" spans="1:4" ht="15" x14ac:dyDescent="0.25">
      <c r="A133" s="13">
        <v>3026000</v>
      </c>
      <c r="B133" s="14" t="s">
        <v>13</v>
      </c>
      <c r="C133" s="15" t="s">
        <v>11</v>
      </c>
      <c r="D133" s="16">
        <v>500.25</v>
      </c>
    </row>
    <row r="134" spans="1:4" ht="12.75" customHeight="1" x14ac:dyDescent="0.25">
      <c r="A134" s="13">
        <v>3027000</v>
      </c>
      <c r="B134" s="14" t="s">
        <v>14</v>
      </c>
      <c r="C134" s="15" t="s">
        <v>11</v>
      </c>
      <c r="D134" s="16">
        <v>283.79000000000002</v>
      </c>
    </row>
    <row r="135" spans="1:4" ht="15" x14ac:dyDescent="0.25">
      <c r="A135" s="13">
        <v>3029000</v>
      </c>
      <c r="B135" s="14" t="s">
        <v>15</v>
      </c>
      <c r="C135" s="15" t="s">
        <v>11</v>
      </c>
      <c r="D135" s="16">
        <v>179.28</v>
      </c>
    </row>
    <row r="136" spans="1:4" ht="12.75" customHeight="1" x14ac:dyDescent="0.25">
      <c r="A136" s="13">
        <v>3030000</v>
      </c>
      <c r="B136" s="14" t="s">
        <v>16</v>
      </c>
      <c r="C136" s="15" t="s">
        <v>11</v>
      </c>
      <c r="D136" s="16">
        <v>133.18</v>
      </c>
    </row>
    <row r="137" spans="1:4" ht="15" x14ac:dyDescent="0.25">
      <c r="A137" s="13">
        <v>3031000</v>
      </c>
      <c r="B137" s="14" t="s">
        <v>382</v>
      </c>
      <c r="C137" s="15" t="s">
        <v>11</v>
      </c>
      <c r="D137" s="16">
        <v>27.18</v>
      </c>
    </row>
    <row r="138" spans="1:4" ht="12.75" customHeight="1" x14ac:dyDescent="0.25">
      <c r="A138" s="13">
        <v>3032000</v>
      </c>
      <c r="B138" s="14" t="s">
        <v>383</v>
      </c>
      <c r="C138" s="15" t="s">
        <v>11</v>
      </c>
      <c r="D138" s="16">
        <v>29.13</v>
      </c>
    </row>
    <row r="139" spans="1:4" ht="23.25" x14ac:dyDescent="0.25">
      <c r="A139" s="13">
        <v>3033000</v>
      </c>
      <c r="B139" s="14" t="s">
        <v>384</v>
      </c>
      <c r="C139" s="15" t="s">
        <v>11</v>
      </c>
      <c r="D139" s="16">
        <v>94.61</v>
      </c>
    </row>
    <row r="140" spans="1:4" ht="12.75" customHeight="1" x14ac:dyDescent="0.25">
      <c r="A140" s="13">
        <v>3035000</v>
      </c>
      <c r="B140" s="14" t="s">
        <v>385</v>
      </c>
      <c r="C140" s="15" t="s">
        <v>11</v>
      </c>
      <c r="D140" s="16">
        <v>57.8</v>
      </c>
    </row>
    <row r="141" spans="1:4" ht="15" x14ac:dyDescent="0.25">
      <c r="A141" s="13">
        <v>3036000</v>
      </c>
      <c r="B141" s="14" t="s">
        <v>386</v>
      </c>
      <c r="C141" s="15" t="s">
        <v>11</v>
      </c>
      <c r="D141" s="16">
        <v>61.94</v>
      </c>
    </row>
    <row r="142" spans="1:4" ht="12.75" customHeight="1" x14ac:dyDescent="0.25">
      <c r="A142" s="13">
        <v>3038000</v>
      </c>
      <c r="B142" s="14" t="s">
        <v>387</v>
      </c>
      <c r="C142" s="15" t="s">
        <v>11</v>
      </c>
      <c r="D142" s="16">
        <v>72.19</v>
      </c>
    </row>
    <row r="143" spans="1:4" ht="15" x14ac:dyDescent="0.25">
      <c r="A143" s="13">
        <v>3039000</v>
      </c>
      <c r="B143" s="14" t="s">
        <v>104</v>
      </c>
      <c r="C143" s="15" t="s">
        <v>11</v>
      </c>
      <c r="D143" s="16">
        <v>145.26</v>
      </c>
    </row>
    <row r="144" spans="1:4" ht="12.75" customHeight="1" x14ac:dyDescent="0.25">
      <c r="A144" s="13">
        <v>3040000</v>
      </c>
      <c r="B144" s="14" t="s">
        <v>388</v>
      </c>
      <c r="C144" s="15" t="s">
        <v>11</v>
      </c>
      <c r="D144" s="16">
        <v>71.319999999999993</v>
      </c>
    </row>
    <row r="145" spans="1:4" ht="15" x14ac:dyDescent="0.25">
      <c r="A145" s="13">
        <v>3041000</v>
      </c>
      <c r="B145" s="14" t="s">
        <v>389</v>
      </c>
      <c r="C145" s="15" t="s">
        <v>11</v>
      </c>
      <c r="D145" s="16">
        <v>24.1</v>
      </c>
    </row>
    <row r="146" spans="1:4" ht="12.75" customHeight="1" x14ac:dyDescent="0.25">
      <c r="A146" s="13">
        <v>3043000</v>
      </c>
      <c r="B146" s="14" t="s">
        <v>390</v>
      </c>
      <c r="C146" s="15" t="s">
        <v>11</v>
      </c>
      <c r="D146" s="16">
        <v>30.86</v>
      </c>
    </row>
    <row r="147" spans="1:4" ht="15" x14ac:dyDescent="0.25">
      <c r="A147" s="13">
        <v>3044000</v>
      </c>
      <c r="B147" s="14" t="s">
        <v>391</v>
      </c>
      <c r="C147" s="15" t="s">
        <v>11</v>
      </c>
      <c r="D147" s="16">
        <v>31.27</v>
      </c>
    </row>
    <row r="148" spans="1:4" ht="12.75" customHeight="1" x14ac:dyDescent="0.25">
      <c r="A148" s="13">
        <v>3046000</v>
      </c>
      <c r="B148" s="14" t="s">
        <v>392</v>
      </c>
      <c r="C148" s="15" t="s">
        <v>11</v>
      </c>
      <c r="D148" s="16">
        <v>59.91</v>
      </c>
    </row>
    <row r="149" spans="1:4" ht="15" x14ac:dyDescent="0.25">
      <c r="A149" s="13">
        <v>3047000</v>
      </c>
      <c r="B149" s="14" t="s">
        <v>393</v>
      </c>
      <c r="C149" s="15" t="s">
        <v>11</v>
      </c>
      <c r="D149" s="16">
        <v>91.53</v>
      </c>
    </row>
    <row r="150" spans="1:4" ht="15" x14ac:dyDescent="0.25">
      <c r="A150" s="13">
        <v>3050000</v>
      </c>
      <c r="B150" s="14" t="s">
        <v>394</v>
      </c>
      <c r="C150" s="15" t="s">
        <v>11</v>
      </c>
      <c r="D150" s="16">
        <v>65.47</v>
      </c>
    </row>
    <row r="151" spans="1:4" ht="15" x14ac:dyDescent="0.25">
      <c r="A151" s="13">
        <v>3051000</v>
      </c>
      <c r="B151" s="14" t="s">
        <v>17</v>
      </c>
      <c r="C151" s="15" t="s">
        <v>11</v>
      </c>
      <c r="D151" s="16">
        <v>70.5</v>
      </c>
    </row>
    <row r="152" spans="1:4" ht="15" x14ac:dyDescent="0.25">
      <c r="A152" s="13">
        <v>3052000</v>
      </c>
      <c r="B152" s="14" t="s">
        <v>395</v>
      </c>
      <c r="C152" s="15" t="s">
        <v>27</v>
      </c>
      <c r="D152" s="16">
        <v>11.36</v>
      </c>
    </row>
    <row r="153" spans="1:4" ht="23.25" x14ac:dyDescent="0.25">
      <c r="A153" s="13">
        <v>3052001</v>
      </c>
      <c r="B153" s="14" t="s">
        <v>396</v>
      </c>
      <c r="C153" s="15" t="s">
        <v>27</v>
      </c>
      <c r="D153" s="16">
        <v>14.73</v>
      </c>
    </row>
    <row r="154" spans="1:4" ht="12.75" customHeight="1" x14ac:dyDescent="0.25">
      <c r="A154" s="13">
        <v>3052002</v>
      </c>
      <c r="B154" s="14" t="s">
        <v>397</v>
      </c>
      <c r="C154" s="15" t="s">
        <v>27</v>
      </c>
      <c r="D154" s="16">
        <v>13.98</v>
      </c>
    </row>
    <row r="155" spans="1:4" ht="23.25" x14ac:dyDescent="0.25">
      <c r="A155" s="13">
        <v>3052003</v>
      </c>
      <c r="B155" s="14" t="s">
        <v>398</v>
      </c>
      <c r="C155" s="15" t="s">
        <v>27</v>
      </c>
      <c r="D155" s="16">
        <v>19.72</v>
      </c>
    </row>
    <row r="156" spans="1:4" ht="15" x14ac:dyDescent="0.25">
      <c r="A156" s="13">
        <v>3053017</v>
      </c>
      <c r="B156" s="14" t="s">
        <v>399</v>
      </c>
      <c r="C156" s="15" t="s">
        <v>27</v>
      </c>
      <c r="D156" s="16">
        <v>6520.22</v>
      </c>
    </row>
    <row r="157" spans="1:4" ht="15" x14ac:dyDescent="0.25">
      <c r="A157" s="13">
        <v>3053018</v>
      </c>
      <c r="B157" s="14" t="s">
        <v>400</v>
      </c>
      <c r="C157" s="15" t="s">
        <v>27</v>
      </c>
      <c r="D157" s="16">
        <v>5445.04</v>
      </c>
    </row>
    <row r="158" spans="1:4" ht="15" x14ac:dyDescent="0.25">
      <c r="A158" s="13">
        <v>3054001</v>
      </c>
      <c r="B158" s="14" t="s">
        <v>401</v>
      </c>
      <c r="C158" s="15" t="s">
        <v>11</v>
      </c>
      <c r="D158" s="16">
        <v>54.07</v>
      </c>
    </row>
    <row r="159" spans="1:4" ht="12.75" customHeight="1" x14ac:dyDescent="0.25">
      <c r="A159" s="13">
        <v>3054002</v>
      </c>
      <c r="B159" s="14" t="s">
        <v>402</v>
      </c>
      <c r="C159" s="15" t="s">
        <v>11</v>
      </c>
      <c r="D159" s="16">
        <v>95.54</v>
      </c>
    </row>
    <row r="160" spans="1:4" ht="15" x14ac:dyDescent="0.25">
      <c r="A160" s="13">
        <v>3054003</v>
      </c>
      <c r="B160" s="14" t="s">
        <v>403</v>
      </c>
      <c r="C160" s="15" t="s">
        <v>11</v>
      </c>
      <c r="D160" s="16">
        <v>146.11000000000001</v>
      </c>
    </row>
    <row r="161" spans="1:4" ht="15" x14ac:dyDescent="0.25">
      <c r="A161" s="13">
        <v>3054004</v>
      </c>
      <c r="B161" s="14" t="s">
        <v>404</v>
      </c>
      <c r="C161" s="15" t="s">
        <v>11</v>
      </c>
      <c r="D161" s="16">
        <v>123</v>
      </c>
    </row>
    <row r="162" spans="1:4" ht="15" x14ac:dyDescent="0.25">
      <c r="A162" s="13">
        <v>3054005</v>
      </c>
      <c r="B162" s="14" t="s">
        <v>405</v>
      </c>
      <c r="C162" s="15" t="s">
        <v>11</v>
      </c>
      <c r="D162" s="16">
        <v>160.54</v>
      </c>
    </row>
    <row r="163" spans="1:4" ht="12.75" customHeight="1" x14ac:dyDescent="0.25">
      <c r="A163" s="13">
        <v>3054006</v>
      </c>
      <c r="B163" s="14" t="s">
        <v>406</v>
      </c>
      <c r="C163" s="15" t="s">
        <v>11</v>
      </c>
      <c r="D163" s="16">
        <v>171.03</v>
      </c>
    </row>
    <row r="164" spans="1:4" ht="15" x14ac:dyDescent="0.25">
      <c r="A164" s="13">
        <v>3054007</v>
      </c>
      <c r="B164" s="14" t="s">
        <v>407</v>
      </c>
      <c r="C164" s="15" t="s">
        <v>11</v>
      </c>
      <c r="D164" s="16">
        <v>123</v>
      </c>
    </row>
    <row r="165" spans="1:4" ht="15" x14ac:dyDescent="0.25">
      <c r="A165" s="13">
        <v>3054008</v>
      </c>
      <c r="B165" s="14" t="s">
        <v>408</v>
      </c>
      <c r="C165" s="15" t="s">
        <v>11</v>
      </c>
      <c r="D165" s="16">
        <v>148.88</v>
      </c>
    </row>
    <row r="166" spans="1:4" ht="12.75" customHeight="1" x14ac:dyDescent="0.25">
      <c r="A166" s="13">
        <v>3054009</v>
      </c>
      <c r="B166" s="14" t="s">
        <v>409</v>
      </c>
      <c r="C166" s="15" t="s">
        <v>11</v>
      </c>
      <c r="D166" s="16">
        <v>204.92</v>
      </c>
    </row>
    <row r="167" spans="1:4" ht="15" x14ac:dyDescent="0.25">
      <c r="A167" s="13">
        <v>3054010</v>
      </c>
      <c r="B167" s="14" t="s">
        <v>410</v>
      </c>
      <c r="C167" s="15" t="s">
        <v>11</v>
      </c>
      <c r="D167" s="16">
        <v>125.73</v>
      </c>
    </row>
    <row r="168" spans="1:4" ht="15" x14ac:dyDescent="0.25">
      <c r="A168" s="13">
        <v>3054011</v>
      </c>
      <c r="B168" s="14" t="s">
        <v>411</v>
      </c>
      <c r="C168" s="15" t="s">
        <v>11</v>
      </c>
      <c r="D168" s="16">
        <v>169.92</v>
      </c>
    </row>
    <row r="169" spans="1:4" ht="12.75" customHeight="1" x14ac:dyDescent="0.25">
      <c r="A169" s="13">
        <v>3054012</v>
      </c>
      <c r="B169" s="14" t="s">
        <v>412</v>
      </c>
      <c r="C169" s="15" t="s">
        <v>11</v>
      </c>
      <c r="D169" s="16">
        <v>205.29</v>
      </c>
    </row>
    <row r="170" spans="1:4" x14ac:dyDescent="0.2">
      <c r="A170" s="9">
        <v>4000000</v>
      </c>
      <c r="B170" s="10" t="s">
        <v>413</v>
      </c>
      <c r="C170" s="11"/>
      <c r="D170" s="12"/>
    </row>
    <row r="171" spans="1:4" ht="23.25" x14ac:dyDescent="0.25">
      <c r="A171" s="13">
        <v>4001000</v>
      </c>
      <c r="B171" s="14" t="s">
        <v>414</v>
      </c>
      <c r="C171" s="15" t="s">
        <v>415</v>
      </c>
      <c r="D171" s="16">
        <v>76.89</v>
      </c>
    </row>
    <row r="172" spans="1:4" ht="12.75" customHeight="1" x14ac:dyDescent="0.25">
      <c r="A172" s="13">
        <v>4002000</v>
      </c>
      <c r="B172" s="14" t="s">
        <v>416</v>
      </c>
      <c r="C172" s="15" t="s">
        <v>415</v>
      </c>
      <c r="D172" s="16">
        <v>84.36</v>
      </c>
    </row>
    <row r="173" spans="1:4" ht="23.25" x14ac:dyDescent="0.25">
      <c r="A173" s="13">
        <v>4003000</v>
      </c>
      <c r="B173" s="14" t="s">
        <v>417</v>
      </c>
      <c r="C173" s="15" t="s">
        <v>415</v>
      </c>
      <c r="D173" s="16">
        <v>96.41</v>
      </c>
    </row>
    <row r="174" spans="1:4" ht="23.25" x14ac:dyDescent="0.25">
      <c r="A174" s="13">
        <v>4004000</v>
      </c>
      <c r="B174" s="14" t="s">
        <v>418</v>
      </c>
      <c r="C174" s="15" t="s">
        <v>415</v>
      </c>
      <c r="D174" s="16">
        <v>19.93</v>
      </c>
    </row>
    <row r="175" spans="1:4" ht="12.75" customHeight="1" x14ac:dyDescent="0.25">
      <c r="A175" s="13">
        <v>4005000</v>
      </c>
      <c r="B175" s="14" t="s">
        <v>419</v>
      </c>
      <c r="C175" s="15" t="s">
        <v>415</v>
      </c>
      <c r="D175" s="16">
        <v>18.97</v>
      </c>
    </row>
    <row r="176" spans="1:4" ht="15" x14ac:dyDescent="0.25">
      <c r="A176" s="13">
        <v>4006000</v>
      </c>
      <c r="B176" s="14" t="s">
        <v>420</v>
      </c>
      <c r="C176" s="15" t="s">
        <v>415</v>
      </c>
      <c r="D176" s="16">
        <v>120.52</v>
      </c>
    </row>
    <row r="177" spans="1:4" ht="15" x14ac:dyDescent="0.25">
      <c r="A177" s="13">
        <v>4007000</v>
      </c>
      <c r="B177" s="14" t="s">
        <v>421</v>
      </c>
      <c r="C177" s="15" t="s">
        <v>415</v>
      </c>
      <c r="D177" s="16">
        <v>8.2200000000000006</v>
      </c>
    </row>
    <row r="178" spans="1:4" ht="12.75" customHeight="1" x14ac:dyDescent="0.25">
      <c r="A178" s="13">
        <v>4008000</v>
      </c>
      <c r="B178" s="14" t="s">
        <v>422</v>
      </c>
      <c r="C178" s="15" t="s">
        <v>415</v>
      </c>
      <c r="D178" s="16">
        <v>16.920000000000002</v>
      </c>
    </row>
    <row r="179" spans="1:4" ht="15" x14ac:dyDescent="0.25">
      <c r="A179" s="13">
        <v>4009000</v>
      </c>
      <c r="B179" s="14" t="s">
        <v>423</v>
      </c>
      <c r="C179" s="15" t="s">
        <v>415</v>
      </c>
      <c r="D179" s="16">
        <v>20.82</v>
      </c>
    </row>
    <row r="180" spans="1:4" ht="23.25" x14ac:dyDescent="0.25">
      <c r="A180" s="13">
        <v>4010000</v>
      </c>
      <c r="B180" s="14" t="s">
        <v>424</v>
      </c>
      <c r="C180" s="15" t="s">
        <v>415</v>
      </c>
      <c r="D180" s="16">
        <v>18.46</v>
      </c>
    </row>
    <row r="181" spans="1:4" ht="23.25" x14ac:dyDescent="0.25">
      <c r="A181" s="13">
        <v>4011000</v>
      </c>
      <c r="B181" s="14" t="s">
        <v>425</v>
      </c>
      <c r="C181" s="15" t="s">
        <v>415</v>
      </c>
      <c r="D181" s="16">
        <v>22.09</v>
      </c>
    </row>
    <row r="182" spans="1:4" ht="23.25" x14ac:dyDescent="0.25">
      <c r="A182" s="13">
        <v>4012000</v>
      </c>
      <c r="B182" s="14" t="s">
        <v>426</v>
      </c>
      <c r="C182" s="15" t="s">
        <v>415</v>
      </c>
      <c r="D182" s="16">
        <v>12.96</v>
      </c>
    </row>
    <row r="183" spans="1:4" ht="23.25" x14ac:dyDescent="0.25">
      <c r="A183" s="13">
        <v>4014000</v>
      </c>
      <c r="B183" s="14" t="s">
        <v>427</v>
      </c>
      <c r="C183" s="15" t="s">
        <v>415</v>
      </c>
      <c r="D183" s="16">
        <v>15.53</v>
      </c>
    </row>
    <row r="184" spans="1:4" ht="12.75" customHeight="1" x14ac:dyDescent="0.25">
      <c r="A184" s="13">
        <v>4015000</v>
      </c>
      <c r="B184" s="14" t="s">
        <v>428</v>
      </c>
      <c r="C184" s="15" t="s">
        <v>415</v>
      </c>
      <c r="D184" s="16">
        <v>15.07</v>
      </c>
    </row>
    <row r="185" spans="1:4" ht="23.25" x14ac:dyDescent="0.25">
      <c r="A185" s="13">
        <v>4016000</v>
      </c>
      <c r="B185" s="14" t="s">
        <v>429</v>
      </c>
      <c r="C185" s="15" t="s">
        <v>415</v>
      </c>
      <c r="D185" s="16">
        <v>11.48</v>
      </c>
    </row>
    <row r="186" spans="1:4" ht="23.25" x14ac:dyDescent="0.25">
      <c r="A186" s="13">
        <v>4031000</v>
      </c>
      <c r="B186" s="14" t="s">
        <v>430</v>
      </c>
      <c r="C186" s="15" t="s">
        <v>415</v>
      </c>
      <c r="D186" s="16">
        <v>31.46</v>
      </c>
    </row>
    <row r="187" spans="1:4" ht="15" x14ac:dyDescent="0.25">
      <c r="A187" s="13">
        <v>4032000</v>
      </c>
      <c r="B187" s="14" t="s">
        <v>431</v>
      </c>
      <c r="C187" s="15" t="s">
        <v>415</v>
      </c>
      <c r="D187" s="16">
        <v>8.75</v>
      </c>
    </row>
    <row r="188" spans="1:4" ht="23.25" x14ac:dyDescent="0.25">
      <c r="A188" s="13">
        <v>4033000</v>
      </c>
      <c r="B188" s="14" t="s">
        <v>432</v>
      </c>
      <c r="C188" s="15" t="s">
        <v>263</v>
      </c>
      <c r="D188" s="16">
        <v>1.74</v>
      </c>
    </row>
    <row r="189" spans="1:4" ht="15" x14ac:dyDescent="0.25">
      <c r="A189" s="13">
        <v>4033010</v>
      </c>
      <c r="B189" s="14" t="s">
        <v>433</v>
      </c>
      <c r="C189" s="15" t="s">
        <v>27</v>
      </c>
      <c r="D189" s="16">
        <v>218.55</v>
      </c>
    </row>
    <row r="190" spans="1:4" ht="23.25" x14ac:dyDescent="0.25">
      <c r="A190" s="13">
        <v>4033011</v>
      </c>
      <c r="B190" s="14" t="s">
        <v>434</v>
      </c>
      <c r="C190" s="15" t="s">
        <v>27</v>
      </c>
      <c r="D190" s="16">
        <v>558.88</v>
      </c>
    </row>
    <row r="191" spans="1:4" ht="12.75" customHeight="1" x14ac:dyDescent="0.25">
      <c r="A191" s="13">
        <v>4033012</v>
      </c>
      <c r="B191" s="14" t="s">
        <v>435</v>
      </c>
      <c r="C191" s="15" t="s">
        <v>27</v>
      </c>
      <c r="D191" s="16">
        <v>698.61</v>
      </c>
    </row>
    <row r="192" spans="1:4" ht="23.25" x14ac:dyDescent="0.25">
      <c r="A192" s="13">
        <v>4033013</v>
      </c>
      <c r="B192" s="14" t="s">
        <v>436</v>
      </c>
      <c r="C192" s="15" t="s">
        <v>27</v>
      </c>
      <c r="D192" s="16">
        <v>838.33</v>
      </c>
    </row>
    <row r="193" spans="1:4" ht="15" x14ac:dyDescent="0.25">
      <c r="A193" s="13">
        <v>4033014</v>
      </c>
      <c r="B193" s="14" t="s">
        <v>437</v>
      </c>
      <c r="C193" s="15" t="s">
        <v>27</v>
      </c>
      <c r="D193" s="16">
        <v>978.05</v>
      </c>
    </row>
    <row r="194" spans="1:4" ht="15" x14ac:dyDescent="0.25">
      <c r="A194" s="13">
        <v>4035000</v>
      </c>
      <c r="B194" s="14" t="s">
        <v>438</v>
      </c>
      <c r="C194" s="15" t="s">
        <v>263</v>
      </c>
      <c r="D194" s="16">
        <v>6.02</v>
      </c>
    </row>
    <row r="195" spans="1:4" ht="12.75" customHeight="1" x14ac:dyDescent="0.25">
      <c r="A195" s="13">
        <v>4060000</v>
      </c>
      <c r="B195" s="14" t="s">
        <v>439</v>
      </c>
      <c r="C195" s="15" t="s">
        <v>440</v>
      </c>
      <c r="D195" s="16">
        <v>1.81</v>
      </c>
    </row>
    <row r="196" spans="1:4" ht="15" x14ac:dyDescent="0.25">
      <c r="A196" s="13">
        <v>4061000</v>
      </c>
      <c r="B196" s="14" t="s">
        <v>441</v>
      </c>
      <c r="C196" s="15" t="s">
        <v>440</v>
      </c>
      <c r="D196" s="16">
        <v>1.23</v>
      </c>
    </row>
    <row r="197" spans="1:4" ht="15" x14ac:dyDescent="0.25">
      <c r="A197" s="13">
        <v>4062000</v>
      </c>
      <c r="B197" s="14" t="s">
        <v>442</v>
      </c>
      <c r="C197" s="15" t="s">
        <v>443</v>
      </c>
      <c r="D197" s="16">
        <v>2.9</v>
      </c>
    </row>
    <row r="198" spans="1:4" ht="23.25" x14ac:dyDescent="0.25">
      <c r="A198" s="13">
        <v>4063000</v>
      </c>
      <c r="B198" s="14" t="s">
        <v>444</v>
      </c>
      <c r="C198" s="15" t="s">
        <v>445</v>
      </c>
      <c r="D198" s="16">
        <v>129.94999999999999</v>
      </c>
    </row>
    <row r="199" spans="1:4" ht="12.75" customHeight="1" x14ac:dyDescent="0.25">
      <c r="A199" s="13">
        <v>4064000</v>
      </c>
      <c r="B199" s="14" t="s">
        <v>446</v>
      </c>
      <c r="C199" s="15" t="s">
        <v>445</v>
      </c>
      <c r="D199" s="16">
        <v>125.1</v>
      </c>
    </row>
    <row r="200" spans="1:4" ht="23.25" x14ac:dyDescent="0.25">
      <c r="A200" s="13">
        <v>4065000</v>
      </c>
      <c r="B200" s="14" t="s">
        <v>447</v>
      </c>
      <c r="C200" s="15" t="s">
        <v>445</v>
      </c>
      <c r="D200" s="16">
        <v>395.13</v>
      </c>
    </row>
    <row r="201" spans="1:4" ht="15" x14ac:dyDescent="0.25">
      <c r="A201" s="13">
        <v>4102001</v>
      </c>
      <c r="B201" s="14" t="s">
        <v>448</v>
      </c>
      <c r="C201" s="15" t="s">
        <v>449</v>
      </c>
      <c r="D201" s="16">
        <v>235.26</v>
      </c>
    </row>
    <row r="202" spans="1:4" x14ac:dyDescent="0.2">
      <c r="A202" s="9">
        <v>5000000</v>
      </c>
      <c r="B202" s="10" t="s">
        <v>226</v>
      </c>
      <c r="C202" s="11"/>
      <c r="D202" s="12"/>
    </row>
    <row r="203" spans="1:4" ht="12.75" customHeight="1" x14ac:dyDescent="0.25">
      <c r="A203" s="13">
        <v>5001000</v>
      </c>
      <c r="B203" s="14" t="s">
        <v>450</v>
      </c>
      <c r="C203" s="15" t="s">
        <v>30</v>
      </c>
      <c r="D203" s="16">
        <v>10.45</v>
      </c>
    </row>
    <row r="204" spans="1:4" ht="15" x14ac:dyDescent="0.25">
      <c r="A204" s="13">
        <v>5002000</v>
      </c>
      <c r="B204" s="14" t="s">
        <v>451</v>
      </c>
      <c r="C204" s="15" t="s">
        <v>263</v>
      </c>
      <c r="D204" s="16">
        <v>18.53</v>
      </c>
    </row>
    <row r="205" spans="1:4" ht="23.25" x14ac:dyDescent="0.25">
      <c r="A205" s="13">
        <v>5003000</v>
      </c>
      <c r="B205" s="14" t="s">
        <v>452</v>
      </c>
      <c r="C205" s="15" t="s">
        <v>263</v>
      </c>
      <c r="D205" s="16">
        <v>30.19</v>
      </c>
    </row>
    <row r="206" spans="1:4" ht="12.75" customHeight="1" x14ac:dyDescent="0.25">
      <c r="A206" s="13">
        <v>5004000</v>
      </c>
      <c r="B206" s="14" t="s">
        <v>453</v>
      </c>
      <c r="C206" s="15" t="s">
        <v>263</v>
      </c>
      <c r="D206" s="16">
        <v>21.67</v>
      </c>
    </row>
    <row r="207" spans="1:4" ht="15" x14ac:dyDescent="0.25">
      <c r="A207" s="13">
        <v>5005000</v>
      </c>
      <c r="B207" s="14" t="s">
        <v>454</v>
      </c>
      <c r="C207" s="15" t="s">
        <v>263</v>
      </c>
      <c r="D207" s="16">
        <v>5.16</v>
      </c>
    </row>
    <row r="208" spans="1:4" ht="15" x14ac:dyDescent="0.25">
      <c r="A208" s="13">
        <v>5006000</v>
      </c>
      <c r="B208" s="14" t="s">
        <v>455</v>
      </c>
      <c r="C208" s="15" t="s">
        <v>415</v>
      </c>
      <c r="D208" s="16">
        <v>233.57</v>
      </c>
    </row>
    <row r="209" spans="1:4" ht="12.75" customHeight="1" x14ac:dyDescent="0.25">
      <c r="A209" s="13">
        <v>5007000</v>
      </c>
      <c r="B209" s="14" t="s">
        <v>456</v>
      </c>
      <c r="C209" s="15" t="s">
        <v>263</v>
      </c>
      <c r="D209" s="16">
        <v>3.69</v>
      </c>
    </row>
    <row r="210" spans="1:4" ht="23.25" x14ac:dyDescent="0.25">
      <c r="A210" s="13">
        <v>5008000</v>
      </c>
      <c r="B210" s="14" t="s">
        <v>457</v>
      </c>
      <c r="C210" s="15" t="s">
        <v>30</v>
      </c>
      <c r="D210" s="16">
        <v>27.81</v>
      </c>
    </row>
    <row r="211" spans="1:4" ht="23.25" x14ac:dyDescent="0.25">
      <c r="A211" s="13">
        <v>5009000</v>
      </c>
      <c r="B211" s="14" t="s">
        <v>458</v>
      </c>
      <c r="C211" s="15" t="s">
        <v>30</v>
      </c>
      <c r="D211" s="16">
        <v>48.05</v>
      </c>
    </row>
    <row r="212" spans="1:4" ht="12.75" customHeight="1" x14ac:dyDescent="0.25">
      <c r="A212" s="13">
        <v>5010000</v>
      </c>
      <c r="B212" s="14" t="s">
        <v>459</v>
      </c>
      <c r="C212" s="15" t="s">
        <v>263</v>
      </c>
      <c r="D212" s="16">
        <v>30.27</v>
      </c>
    </row>
    <row r="213" spans="1:4" ht="23.25" x14ac:dyDescent="0.25">
      <c r="A213" s="13">
        <v>5011000</v>
      </c>
      <c r="B213" s="14" t="s">
        <v>460</v>
      </c>
      <c r="C213" s="15" t="s">
        <v>263</v>
      </c>
      <c r="D213" s="16">
        <v>23.33</v>
      </c>
    </row>
    <row r="214" spans="1:4" ht="23.25" x14ac:dyDescent="0.25">
      <c r="A214" s="13">
        <v>5013000</v>
      </c>
      <c r="B214" s="14" t="s">
        <v>461</v>
      </c>
      <c r="C214" s="15" t="s">
        <v>415</v>
      </c>
      <c r="D214" s="16">
        <v>502.97</v>
      </c>
    </row>
    <row r="215" spans="1:4" ht="12.75" customHeight="1" x14ac:dyDescent="0.25">
      <c r="A215" s="13">
        <v>5014000</v>
      </c>
      <c r="B215" s="14" t="s">
        <v>462</v>
      </c>
      <c r="C215" s="15" t="s">
        <v>294</v>
      </c>
      <c r="D215" s="16" t="s">
        <v>294</v>
      </c>
    </row>
    <row r="216" spans="1:4" ht="23.25" x14ac:dyDescent="0.25">
      <c r="A216" s="13">
        <v>5014001</v>
      </c>
      <c r="B216" s="14" t="s">
        <v>463</v>
      </c>
      <c r="C216" s="15" t="s">
        <v>30</v>
      </c>
      <c r="D216" s="16">
        <v>49.4</v>
      </c>
    </row>
    <row r="217" spans="1:4" ht="23.25" x14ac:dyDescent="0.25">
      <c r="A217" s="13">
        <v>5014002</v>
      </c>
      <c r="B217" s="14" t="s">
        <v>464</v>
      </c>
      <c r="C217" s="15" t="s">
        <v>30</v>
      </c>
      <c r="D217" s="16">
        <v>51.03</v>
      </c>
    </row>
    <row r="218" spans="1:4" ht="12.75" customHeight="1" x14ac:dyDescent="0.25">
      <c r="A218" s="13">
        <v>5014003</v>
      </c>
      <c r="B218" s="14" t="s">
        <v>465</v>
      </c>
      <c r="C218" s="15" t="s">
        <v>30</v>
      </c>
      <c r="D218" s="16">
        <v>74.17</v>
      </c>
    </row>
    <row r="219" spans="1:4" ht="34.5" x14ac:dyDescent="0.25">
      <c r="A219" s="13">
        <v>5014004</v>
      </c>
      <c r="B219" s="14" t="s">
        <v>466</v>
      </c>
      <c r="C219" s="15" t="s">
        <v>263</v>
      </c>
      <c r="D219" s="16">
        <v>336.4</v>
      </c>
    </row>
    <row r="220" spans="1:4" ht="34.5" x14ac:dyDescent="0.25">
      <c r="A220" s="13">
        <v>5014005</v>
      </c>
      <c r="B220" s="14" t="s">
        <v>467</v>
      </c>
      <c r="C220" s="15" t="s">
        <v>263</v>
      </c>
      <c r="D220" s="16">
        <v>336.4</v>
      </c>
    </row>
    <row r="221" spans="1:4" ht="34.5" x14ac:dyDescent="0.25">
      <c r="A221" s="13">
        <v>5014006</v>
      </c>
      <c r="B221" s="14" t="s">
        <v>468</v>
      </c>
      <c r="C221" s="15" t="s">
        <v>263</v>
      </c>
      <c r="D221" s="16">
        <v>336.4</v>
      </c>
    </row>
    <row r="222" spans="1:4" ht="15" x14ac:dyDescent="0.25">
      <c r="A222" s="13">
        <v>5014101</v>
      </c>
      <c r="B222" s="14" t="s">
        <v>469</v>
      </c>
      <c r="C222" s="15" t="s">
        <v>30</v>
      </c>
      <c r="D222" s="16">
        <v>72.73</v>
      </c>
    </row>
    <row r="223" spans="1:4" ht="15" x14ac:dyDescent="0.25">
      <c r="A223" s="13">
        <v>5016000</v>
      </c>
      <c r="B223" s="14" t="s">
        <v>470</v>
      </c>
      <c r="C223" s="15" t="s">
        <v>30</v>
      </c>
      <c r="D223" s="16">
        <v>37.28</v>
      </c>
    </row>
    <row r="224" spans="1:4" ht="12.75" customHeight="1" x14ac:dyDescent="0.25">
      <c r="A224" s="13">
        <v>5017000</v>
      </c>
      <c r="B224" s="14" t="s">
        <v>471</v>
      </c>
      <c r="C224" s="15" t="s">
        <v>30</v>
      </c>
      <c r="D224" s="16">
        <v>37.28</v>
      </c>
    </row>
    <row r="225" spans="1:4" ht="15" x14ac:dyDescent="0.25">
      <c r="A225" s="13">
        <v>5018000</v>
      </c>
      <c r="B225" s="14" t="s">
        <v>472</v>
      </c>
      <c r="C225" s="15" t="s">
        <v>27</v>
      </c>
      <c r="D225" s="16">
        <v>40.9</v>
      </c>
    </row>
    <row r="226" spans="1:4" ht="15" x14ac:dyDescent="0.25">
      <c r="A226" s="13">
        <v>5019000</v>
      </c>
      <c r="B226" s="14" t="s">
        <v>473</v>
      </c>
      <c r="C226" s="15" t="s">
        <v>294</v>
      </c>
      <c r="D226" s="16" t="s">
        <v>294</v>
      </c>
    </row>
    <row r="227" spans="1:4" ht="15" x14ac:dyDescent="0.25">
      <c r="A227" s="13">
        <v>5019001</v>
      </c>
      <c r="B227" s="14" t="s">
        <v>474</v>
      </c>
      <c r="C227" s="15" t="s">
        <v>415</v>
      </c>
      <c r="D227" s="16">
        <v>636.89</v>
      </c>
    </row>
    <row r="228" spans="1:4" ht="15" x14ac:dyDescent="0.25">
      <c r="A228" s="13">
        <v>5019002</v>
      </c>
      <c r="B228" s="14" t="s">
        <v>475</v>
      </c>
      <c r="C228" s="15" t="s">
        <v>415</v>
      </c>
      <c r="D228" s="16">
        <v>645.07000000000005</v>
      </c>
    </row>
    <row r="229" spans="1:4" ht="15" x14ac:dyDescent="0.25">
      <c r="A229" s="13">
        <v>5020000</v>
      </c>
      <c r="B229" s="14" t="s">
        <v>476</v>
      </c>
      <c r="C229" s="15" t="s">
        <v>415</v>
      </c>
      <c r="D229" s="16">
        <v>249.37</v>
      </c>
    </row>
    <row r="230" spans="1:4" ht="15" x14ac:dyDescent="0.25">
      <c r="A230" s="13">
        <v>5021000</v>
      </c>
      <c r="B230" s="14" t="s">
        <v>477</v>
      </c>
      <c r="C230" s="15" t="s">
        <v>294</v>
      </c>
      <c r="D230" s="16" t="s">
        <v>294</v>
      </c>
    </row>
    <row r="231" spans="1:4" ht="15" x14ac:dyDescent="0.25">
      <c r="A231" s="13">
        <v>5021001</v>
      </c>
      <c r="B231" s="14" t="s">
        <v>477</v>
      </c>
      <c r="C231" s="15" t="s">
        <v>415</v>
      </c>
      <c r="D231" s="16">
        <v>362.43</v>
      </c>
    </row>
    <row r="232" spans="1:4" ht="12.75" customHeight="1" x14ac:dyDescent="0.25">
      <c r="A232" s="13">
        <v>5021002</v>
      </c>
      <c r="B232" s="14" t="s">
        <v>478</v>
      </c>
      <c r="C232" s="15" t="s">
        <v>415</v>
      </c>
      <c r="D232" s="16">
        <v>243.93</v>
      </c>
    </row>
    <row r="233" spans="1:4" ht="15" x14ac:dyDescent="0.25">
      <c r="A233" s="13">
        <v>5022000</v>
      </c>
      <c r="B233" s="14" t="s">
        <v>479</v>
      </c>
      <c r="C233" s="15" t="s">
        <v>415</v>
      </c>
      <c r="D233" s="16">
        <v>223.03</v>
      </c>
    </row>
    <row r="234" spans="1:4" ht="15" x14ac:dyDescent="0.25">
      <c r="A234" s="13">
        <v>5023000</v>
      </c>
      <c r="B234" s="14" t="s">
        <v>480</v>
      </c>
      <c r="C234" s="15" t="s">
        <v>415</v>
      </c>
      <c r="D234" s="16">
        <v>520.27</v>
      </c>
    </row>
    <row r="235" spans="1:4" ht="15" x14ac:dyDescent="0.25">
      <c r="A235" s="13">
        <v>5024000</v>
      </c>
      <c r="B235" s="14" t="s">
        <v>481</v>
      </c>
      <c r="C235" s="15" t="s">
        <v>294</v>
      </c>
      <c r="D235" s="16" t="s">
        <v>294</v>
      </c>
    </row>
    <row r="236" spans="1:4" ht="15" x14ac:dyDescent="0.25">
      <c r="A236" s="13">
        <v>5024001</v>
      </c>
      <c r="B236" s="14" t="s">
        <v>481</v>
      </c>
      <c r="C236" s="15" t="s">
        <v>415</v>
      </c>
      <c r="D236" s="16">
        <v>905.06</v>
      </c>
    </row>
    <row r="237" spans="1:4" ht="15" x14ac:dyDescent="0.25">
      <c r="A237" s="13">
        <v>5024002</v>
      </c>
      <c r="B237" s="14" t="s">
        <v>482</v>
      </c>
      <c r="C237" s="15" t="s">
        <v>415</v>
      </c>
      <c r="D237" s="16">
        <v>1040.1199999999999</v>
      </c>
    </row>
    <row r="238" spans="1:4" ht="15" x14ac:dyDescent="0.25">
      <c r="A238" s="13">
        <v>5025000</v>
      </c>
      <c r="B238" s="14" t="s">
        <v>483</v>
      </c>
      <c r="C238" s="15" t="s">
        <v>294</v>
      </c>
      <c r="D238" s="16" t="s">
        <v>294</v>
      </c>
    </row>
    <row r="239" spans="1:4" ht="15" x14ac:dyDescent="0.25">
      <c r="A239" s="13">
        <v>5025001</v>
      </c>
      <c r="B239" s="14" t="s">
        <v>484</v>
      </c>
      <c r="C239" s="15" t="s">
        <v>415</v>
      </c>
      <c r="D239" s="16">
        <v>1137.32</v>
      </c>
    </row>
    <row r="240" spans="1:4" ht="12.75" customHeight="1" x14ac:dyDescent="0.25">
      <c r="A240" s="13">
        <v>5025002</v>
      </c>
      <c r="B240" s="14" t="s">
        <v>485</v>
      </c>
      <c r="C240" s="15" t="s">
        <v>415</v>
      </c>
      <c r="D240" s="16">
        <v>1340.29</v>
      </c>
    </row>
    <row r="241" spans="1:4" ht="15" x14ac:dyDescent="0.25">
      <c r="A241" s="13">
        <v>5026000</v>
      </c>
      <c r="B241" s="14" t="s">
        <v>486</v>
      </c>
      <c r="C241" s="15" t="s">
        <v>263</v>
      </c>
      <c r="D241" s="16">
        <v>6.95</v>
      </c>
    </row>
    <row r="242" spans="1:4" ht="15" x14ac:dyDescent="0.25">
      <c r="A242" s="13">
        <v>5027000</v>
      </c>
      <c r="B242" s="14" t="s">
        <v>487</v>
      </c>
      <c r="C242" s="15" t="s">
        <v>263</v>
      </c>
      <c r="D242" s="16">
        <v>13.01</v>
      </c>
    </row>
    <row r="243" spans="1:4" ht="15" x14ac:dyDescent="0.25">
      <c r="A243" s="13">
        <v>5028000</v>
      </c>
      <c r="B243" s="14" t="s">
        <v>488</v>
      </c>
      <c r="C243" s="15" t="s">
        <v>415</v>
      </c>
      <c r="D243" s="16">
        <v>1597.81</v>
      </c>
    </row>
    <row r="244" spans="1:4" ht="23.25" x14ac:dyDescent="0.25">
      <c r="A244" s="13">
        <v>5028001</v>
      </c>
      <c r="B244" s="14" t="s">
        <v>489</v>
      </c>
      <c r="C244" s="15" t="s">
        <v>415</v>
      </c>
      <c r="D244" s="16">
        <v>140.81</v>
      </c>
    </row>
    <row r="245" spans="1:4" ht="15" x14ac:dyDescent="0.25">
      <c r="A245" s="13">
        <v>5029000</v>
      </c>
      <c r="B245" s="14" t="s">
        <v>490</v>
      </c>
      <c r="C245" s="15" t="s">
        <v>415</v>
      </c>
      <c r="D245" s="16">
        <v>1509.16</v>
      </c>
    </row>
    <row r="246" spans="1:4" ht="15" x14ac:dyDescent="0.25">
      <c r="A246" s="13">
        <v>5030000</v>
      </c>
      <c r="B246" s="14" t="s">
        <v>491</v>
      </c>
      <c r="C246" s="15" t="s">
        <v>415</v>
      </c>
      <c r="D246" s="16">
        <v>1465.25</v>
      </c>
    </row>
    <row r="247" spans="1:4" ht="15" x14ac:dyDescent="0.25">
      <c r="A247" s="13">
        <v>5031000</v>
      </c>
      <c r="B247" s="14" t="s">
        <v>492</v>
      </c>
      <c r="C247" s="15" t="s">
        <v>263</v>
      </c>
      <c r="D247" s="16">
        <v>76.41</v>
      </c>
    </row>
    <row r="248" spans="1:4" ht="12.75" customHeight="1" x14ac:dyDescent="0.25">
      <c r="A248" s="13">
        <v>5032000</v>
      </c>
      <c r="B248" s="14" t="s">
        <v>493</v>
      </c>
      <c r="C248" s="15" t="s">
        <v>263</v>
      </c>
      <c r="D248" s="16">
        <v>340.94</v>
      </c>
    </row>
    <row r="249" spans="1:4" ht="23.25" x14ac:dyDescent="0.25">
      <c r="A249" s="13">
        <v>5033000</v>
      </c>
      <c r="B249" s="14" t="s">
        <v>494</v>
      </c>
      <c r="C249" s="15" t="s">
        <v>263</v>
      </c>
      <c r="D249" s="16">
        <v>360.54</v>
      </c>
    </row>
    <row r="250" spans="1:4" ht="23.25" x14ac:dyDescent="0.25">
      <c r="A250" s="13">
        <v>5034000</v>
      </c>
      <c r="B250" s="14" t="s">
        <v>495</v>
      </c>
      <c r="C250" s="15" t="s">
        <v>263</v>
      </c>
      <c r="D250" s="16">
        <v>78.760000000000005</v>
      </c>
    </row>
    <row r="251" spans="1:4" ht="23.25" x14ac:dyDescent="0.25">
      <c r="A251" s="13">
        <v>5035000</v>
      </c>
      <c r="B251" s="14" t="s">
        <v>496</v>
      </c>
      <c r="C251" s="15" t="s">
        <v>263</v>
      </c>
      <c r="D251" s="16">
        <v>56.51</v>
      </c>
    </row>
    <row r="252" spans="1:4" ht="15" x14ac:dyDescent="0.25">
      <c r="A252" s="13">
        <v>5036000</v>
      </c>
      <c r="B252" s="14" t="s">
        <v>497</v>
      </c>
      <c r="C252" s="15" t="s">
        <v>263</v>
      </c>
      <c r="D252" s="16">
        <v>14.46</v>
      </c>
    </row>
    <row r="253" spans="1:4" ht="15" x14ac:dyDescent="0.25">
      <c r="A253" s="13">
        <v>5037000</v>
      </c>
      <c r="B253" s="14" t="s">
        <v>498</v>
      </c>
      <c r="C253" s="15" t="s">
        <v>263</v>
      </c>
      <c r="D253" s="16">
        <v>17.670000000000002</v>
      </c>
    </row>
    <row r="254" spans="1:4" ht="23.25" x14ac:dyDescent="0.25">
      <c r="A254" s="13">
        <v>5038000</v>
      </c>
      <c r="B254" s="14" t="s">
        <v>499</v>
      </c>
      <c r="C254" s="15" t="s">
        <v>263</v>
      </c>
      <c r="D254" s="16">
        <v>17.93</v>
      </c>
    </row>
    <row r="255" spans="1:4" ht="15" x14ac:dyDescent="0.25">
      <c r="A255" s="13">
        <v>5039000</v>
      </c>
      <c r="B255" s="14" t="s">
        <v>500</v>
      </c>
      <c r="C255" s="15" t="s">
        <v>263</v>
      </c>
      <c r="D255" s="16">
        <v>51.89</v>
      </c>
    </row>
    <row r="256" spans="1:4" ht="12.75" customHeight="1" x14ac:dyDescent="0.25">
      <c r="A256" s="13">
        <v>5040000</v>
      </c>
      <c r="B256" s="14" t="s">
        <v>501</v>
      </c>
      <c r="C256" s="15" t="s">
        <v>502</v>
      </c>
      <c r="D256" s="16">
        <v>0.7</v>
      </c>
    </row>
    <row r="257" spans="1:4" ht="23.25" x14ac:dyDescent="0.25">
      <c r="A257" s="13">
        <v>5042000</v>
      </c>
      <c r="B257" s="14" t="s">
        <v>503</v>
      </c>
      <c r="C257" s="15" t="s">
        <v>415</v>
      </c>
      <c r="D257" s="16">
        <v>803.21</v>
      </c>
    </row>
    <row r="258" spans="1:4" ht="23.25" x14ac:dyDescent="0.25">
      <c r="A258" s="13">
        <v>5043000</v>
      </c>
      <c r="B258" s="14" t="s">
        <v>504</v>
      </c>
      <c r="C258" s="15" t="s">
        <v>263</v>
      </c>
      <c r="D258" s="16">
        <v>307.44</v>
      </c>
    </row>
    <row r="259" spans="1:4" ht="12.75" customHeight="1" x14ac:dyDescent="0.25">
      <c r="A259" s="13">
        <v>5044000</v>
      </c>
      <c r="B259" s="14" t="s">
        <v>505</v>
      </c>
      <c r="C259" s="15" t="s">
        <v>263</v>
      </c>
      <c r="D259" s="16">
        <v>257.08</v>
      </c>
    </row>
    <row r="260" spans="1:4" ht="15" x14ac:dyDescent="0.25">
      <c r="A260" s="13">
        <v>5045000</v>
      </c>
      <c r="B260" s="14" t="s">
        <v>506</v>
      </c>
      <c r="C260" s="15" t="s">
        <v>263</v>
      </c>
      <c r="D260" s="16">
        <v>23.18</v>
      </c>
    </row>
    <row r="261" spans="1:4" ht="34.5" x14ac:dyDescent="0.25">
      <c r="A261" s="13">
        <v>5046000</v>
      </c>
      <c r="B261" s="14" t="s">
        <v>507</v>
      </c>
      <c r="C261" s="15" t="s">
        <v>415</v>
      </c>
      <c r="D261" s="16">
        <v>141.32</v>
      </c>
    </row>
    <row r="262" spans="1:4" ht="15" x14ac:dyDescent="0.25">
      <c r="A262" s="13">
        <v>5047000</v>
      </c>
      <c r="B262" s="14" t="s">
        <v>508</v>
      </c>
      <c r="C262" s="15" t="s">
        <v>415</v>
      </c>
      <c r="D262" s="16">
        <v>242.68</v>
      </c>
    </row>
    <row r="263" spans="1:4" ht="12.75" customHeight="1" x14ac:dyDescent="0.25">
      <c r="A263" s="13">
        <v>5048000</v>
      </c>
      <c r="B263" s="14" t="s">
        <v>509</v>
      </c>
      <c r="C263" s="15" t="s">
        <v>415</v>
      </c>
      <c r="D263" s="16">
        <v>247.57</v>
      </c>
    </row>
    <row r="264" spans="1:4" ht="23.25" x14ac:dyDescent="0.25">
      <c r="A264" s="13">
        <v>5050000</v>
      </c>
      <c r="B264" s="14" t="s">
        <v>510</v>
      </c>
      <c r="C264" s="15" t="s">
        <v>415</v>
      </c>
      <c r="D264" s="16">
        <v>88.19</v>
      </c>
    </row>
    <row r="265" spans="1:4" ht="12.75" customHeight="1" x14ac:dyDescent="0.25">
      <c r="A265" s="13">
        <v>5051000</v>
      </c>
      <c r="B265" s="14" t="s">
        <v>511</v>
      </c>
      <c r="C265" s="15" t="s">
        <v>415</v>
      </c>
      <c r="D265" s="16">
        <v>96.6</v>
      </c>
    </row>
    <row r="266" spans="1:4" ht="23.25" x14ac:dyDescent="0.25">
      <c r="A266" s="13">
        <v>5052000</v>
      </c>
      <c r="B266" s="14" t="s">
        <v>512</v>
      </c>
      <c r="C266" s="15" t="s">
        <v>415</v>
      </c>
      <c r="D266" s="16">
        <v>105.02</v>
      </c>
    </row>
    <row r="267" spans="1:4" ht="23.25" x14ac:dyDescent="0.25">
      <c r="A267" s="13">
        <v>5054000</v>
      </c>
      <c r="B267" s="14" t="s">
        <v>513</v>
      </c>
      <c r="C267" s="15" t="s">
        <v>415</v>
      </c>
      <c r="D267" s="16">
        <v>62.2</v>
      </c>
    </row>
    <row r="268" spans="1:4" ht="23.25" x14ac:dyDescent="0.25">
      <c r="A268" s="13">
        <v>5055000</v>
      </c>
      <c r="B268" s="14" t="s">
        <v>514</v>
      </c>
      <c r="C268" s="15" t="s">
        <v>415</v>
      </c>
      <c r="D268" s="16">
        <v>71.989999999999995</v>
      </c>
    </row>
    <row r="269" spans="1:4" ht="23.25" x14ac:dyDescent="0.25">
      <c r="A269" s="13">
        <v>5056000</v>
      </c>
      <c r="B269" s="14" t="s">
        <v>515</v>
      </c>
      <c r="C269" s="15" t="s">
        <v>415</v>
      </c>
      <c r="D269" s="16">
        <v>81.75</v>
      </c>
    </row>
    <row r="270" spans="1:4" ht="23.25" x14ac:dyDescent="0.25">
      <c r="A270" s="13">
        <v>5057000</v>
      </c>
      <c r="B270" s="14" t="s">
        <v>516</v>
      </c>
      <c r="C270" s="15" t="s">
        <v>415</v>
      </c>
      <c r="D270" s="16">
        <v>91.54</v>
      </c>
    </row>
    <row r="271" spans="1:4" ht="15" x14ac:dyDescent="0.25">
      <c r="A271" s="13">
        <v>5059000</v>
      </c>
      <c r="B271" s="14" t="s">
        <v>517</v>
      </c>
      <c r="C271" s="15" t="s">
        <v>415</v>
      </c>
      <c r="D271" s="16">
        <v>76.12</v>
      </c>
    </row>
    <row r="272" spans="1:4" ht="15" x14ac:dyDescent="0.25">
      <c r="A272" s="13">
        <v>5060000</v>
      </c>
      <c r="B272" s="14" t="s">
        <v>518</v>
      </c>
      <c r="C272" s="15" t="s">
        <v>415</v>
      </c>
      <c r="D272" s="16">
        <v>90.55</v>
      </c>
    </row>
    <row r="273" spans="1:4" ht="15" x14ac:dyDescent="0.25">
      <c r="A273" s="13">
        <v>5061000</v>
      </c>
      <c r="B273" s="14" t="s">
        <v>519</v>
      </c>
      <c r="C273" s="15" t="s">
        <v>415</v>
      </c>
      <c r="D273" s="16">
        <v>104.95</v>
      </c>
    </row>
    <row r="274" spans="1:4" ht="12.75" customHeight="1" x14ac:dyDescent="0.25">
      <c r="A274" s="13">
        <v>5062000</v>
      </c>
      <c r="B274" s="14" t="s">
        <v>520</v>
      </c>
      <c r="C274" s="15" t="s">
        <v>415</v>
      </c>
      <c r="D274" s="16">
        <v>119.38</v>
      </c>
    </row>
    <row r="275" spans="1:4" ht="23.25" x14ac:dyDescent="0.25">
      <c r="A275" s="13">
        <v>5063000</v>
      </c>
      <c r="B275" s="14" t="s">
        <v>521</v>
      </c>
      <c r="C275" s="15" t="s">
        <v>415</v>
      </c>
      <c r="D275" s="16">
        <v>84.35</v>
      </c>
    </row>
    <row r="276" spans="1:4" ht="23.25" x14ac:dyDescent="0.25">
      <c r="A276" s="13">
        <v>5064000</v>
      </c>
      <c r="B276" s="14" t="s">
        <v>522</v>
      </c>
      <c r="C276" s="15" t="s">
        <v>415</v>
      </c>
      <c r="D276" s="16">
        <v>101.83</v>
      </c>
    </row>
    <row r="277" spans="1:4" ht="23.25" x14ac:dyDescent="0.25">
      <c r="A277" s="13">
        <v>5065000</v>
      </c>
      <c r="B277" s="14" t="s">
        <v>523</v>
      </c>
      <c r="C277" s="15" t="s">
        <v>415</v>
      </c>
      <c r="D277" s="16">
        <v>119.31</v>
      </c>
    </row>
    <row r="278" spans="1:4" ht="23.25" x14ac:dyDescent="0.25">
      <c r="A278" s="13">
        <v>5066000</v>
      </c>
      <c r="B278" s="14" t="s">
        <v>524</v>
      </c>
      <c r="C278" s="15" t="s">
        <v>415</v>
      </c>
      <c r="D278" s="16">
        <v>136.79</v>
      </c>
    </row>
    <row r="279" spans="1:4" ht="15" x14ac:dyDescent="0.25">
      <c r="A279" s="13">
        <v>5067000</v>
      </c>
      <c r="B279" s="14" t="s">
        <v>525</v>
      </c>
      <c r="C279" s="15" t="s">
        <v>502</v>
      </c>
      <c r="D279" s="16">
        <v>0.92</v>
      </c>
    </row>
    <row r="280" spans="1:4" ht="15" x14ac:dyDescent="0.25">
      <c r="A280" s="13">
        <v>5068000</v>
      </c>
      <c r="B280" s="14" t="s">
        <v>526</v>
      </c>
      <c r="C280" s="15" t="s">
        <v>502</v>
      </c>
      <c r="D280" s="16">
        <v>0.3</v>
      </c>
    </row>
    <row r="281" spans="1:4" ht="15" x14ac:dyDescent="0.25">
      <c r="A281" s="13">
        <v>5069000</v>
      </c>
      <c r="B281" s="14" t="s">
        <v>527</v>
      </c>
      <c r="C281" s="15" t="s">
        <v>263</v>
      </c>
      <c r="D281" s="16">
        <v>0.48</v>
      </c>
    </row>
    <row r="282" spans="1:4" ht="23.25" x14ac:dyDescent="0.25">
      <c r="A282" s="13">
        <v>5070000</v>
      </c>
      <c r="B282" s="14" t="s">
        <v>528</v>
      </c>
      <c r="C282" s="15" t="s">
        <v>263</v>
      </c>
      <c r="D282" s="16">
        <v>68.16</v>
      </c>
    </row>
    <row r="283" spans="1:4" ht="15" x14ac:dyDescent="0.25">
      <c r="A283" s="13">
        <v>5071000</v>
      </c>
      <c r="B283" s="14" t="s">
        <v>529</v>
      </c>
      <c r="C283" s="15" t="s">
        <v>263</v>
      </c>
      <c r="D283" s="16">
        <v>48.56</v>
      </c>
    </row>
    <row r="284" spans="1:4" ht="15" x14ac:dyDescent="0.25">
      <c r="A284" s="13">
        <v>5072000</v>
      </c>
      <c r="B284" s="14" t="s">
        <v>530</v>
      </c>
      <c r="C284" s="15" t="s">
        <v>263</v>
      </c>
      <c r="D284" s="16">
        <v>118.43</v>
      </c>
    </row>
    <row r="285" spans="1:4" ht="12.75" customHeight="1" x14ac:dyDescent="0.25">
      <c r="A285" s="13">
        <v>5073000</v>
      </c>
      <c r="B285" s="14" t="s">
        <v>531</v>
      </c>
      <c r="C285" s="15" t="s">
        <v>30</v>
      </c>
      <c r="D285" s="16">
        <v>20.85</v>
      </c>
    </row>
    <row r="286" spans="1:4" ht="15" x14ac:dyDescent="0.25">
      <c r="A286" s="13">
        <v>5074000</v>
      </c>
      <c r="B286" s="14" t="s">
        <v>532</v>
      </c>
      <c r="C286" s="15" t="s">
        <v>30</v>
      </c>
      <c r="D286" s="16">
        <v>8.51</v>
      </c>
    </row>
    <row r="287" spans="1:4" ht="15" x14ac:dyDescent="0.25">
      <c r="A287" s="13">
        <v>5075000</v>
      </c>
      <c r="B287" s="14" t="s">
        <v>533</v>
      </c>
      <c r="C287" s="15" t="s">
        <v>30</v>
      </c>
      <c r="D287" s="16">
        <v>18.52</v>
      </c>
    </row>
    <row r="288" spans="1:4" ht="15" x14ac:dyDescent="0.25">
      <c r="A288" s="13">
        <v>5076000</v>
      </c>
      <c r="B288" s="14" t="s">
        <v>534</v>
      </c>
      <c r="C288" s="15" t="s">
        <v>440</v>
      </c>
      <c r="D288" s="16">
        <v>11.38</v>
      </c>
    </row>
    <row r="289" spans="1:4" ht="12.75" customHeight="1" x14ac:dyDescent="0.25">
      <c r="A289" s="13">
        <v>5077000</v>
      </c>
      <c r="B289" s="14" t="s">
        <v>535</v>
      </c>
      <c r="C289" s="15" t="s">
        <v>294</v>
      </c>
      <c r="D289" s="16" t="s">
        <v>294</v>
      </c>
    </row>
    <row r="290" spans="1:4" ht="23.25" x14ac:dyDescent="0.25">
      <c r="A290" s="13">
        <v>5077001</v>
      </c>
      <c r="B290" s="14" t="s">
        <v>536</v>
      </c>
      <c r="C290" s="15" t="s">
        <v>415</v>
      </c>
      <c r="D290" s="16">
        <v>20.02</v>
      </c>
    </row>
    <row r="291" spans="1:4" ht="15" x14ac:dyDescent="0.25">
      <c r="A291" s="13">
        <v>5077007</v>
      </c>
      <c r="B291" s="14" t="s">
        <v>537</v>
      </c>
      <c r="C291" s="15" t="s">
        <v>440</v>
      </c>
      <c r="D291" s="16">
        <v>3.01</v>
      </c>
    </row>
    <row r="292" spans="1:4" ht="15" x14ac:dyDescent="0.25">
      <c r="A292" s="13">
        <v>5078000</v>
      </c>
      <c r="B292" s="14" t="s">
        <v>538</v>
      </c>
      <c r="C292" s="15" t="s">
        <v>294</v>
      </c>
      <c r="D292" s="16" t="s">
        <v>294</v>
      </c>
    </row>
    <row r="293" spans="1:4" ht="12.75" customHeight="1" x14ac:dyDescent="0.25">
      <c r="A293" s="13">
        <v>5078001</v>
      </c>
      <c r="B293" s="14" t="s">
        <v>539</v>
      </c>
      <c r="C293" s="15" t="s">
        <v>415</v>
      </c>
      <c r="D293" s="16">
        <v>20.66</v>
      </c>
    </row>
    <row r="294" spans="1:4" ht="15" x14ac:dyDescent="0.25">
      <c r="A294" s="13">
        <v>5078007</v>
      </c>
      <c r="B294" s="14" t="s">
        <v>540</v>
      </c>
      <c r="C294" s="15" t="s">
        <v>440</v>
      </c>
      <c r="D294" s="16">
        <v>3.01</v>
      </c>
    </row>
    <row r="295" spans="1:4" ht="15" x14ac:dyDescent="0.25">
      <c r="A295" s="13">
        <v>5079000</v>
      </c>
      <c r="B295" s="14" t="s">
        <v>541</v>
      </c>
      <c r="C295" s="15" t="s">
        <v>294</v>
      </c>
      <c r="D295" s="16" t="s">
        <v>294</v>
      </c>
    </row>
    <row r="296" spans="1:4" ht="23.25" x14ac:dyDescent="0.25">
      <c r="A296" s="13">
        <v>5079001</v>
      </c>
      <c r="B296" s="14" t="s">
        <v>542</v>
      </c>
      <c r="C296" s="15" t="s">
        <v>415</v>
      </c>
      <c r="D296" s="16">
        <v>20.66</v>
      </c>
    </row>
    <row r="297" spans="1:4" ht="12.75" customHeight="1" x14ac:dyDescent="0.25">
      <c r="A297" s="13">
        <v>5079007</v>
      </c>
      <c r="B297" s="14" t="s">
        <v>543</v>
      </c>
      <c r="C297" s="15" t="s">
        <v>440</v>
      </c>
      <c r="D297" s="16">
        <v>3.01</v>
      </c>
    </row>
    <row r="298" spans="1:4" ht="15" x14ac:dyDescent="0.25">
      <c r="A298" s="13">
        <v>5080000</v>
      </c>
      <c r="B298" s="14" t="s">
        <v>544</v>
      </c>
      <c r="C298" s="15" t="s">
        <v>294</v>
      </c>
      <c r="D298" s="16" t="s">
        <v>294</v>
      </c>
    </row>
    <row r="299" spans="1:4" ht="23.25" x14ac:dyDescent="0.25">
      <c r="A299" s="13">
        <v>5080001</v>
      </c>
      <c r="B299" s="14" t="s">
        <v>545</v>
      </c>
      <c r="C299" s="15" t="s">
        <v>415</v>
      </c>
      <c r="D299" s="16">
        <v>20.02</v>
      </c>
    </row>
    <row r="300" spans="1:4" ht="45" customHeight="1" x14ac:dyDescent="0.25">
      <c r="A300" s="13">
        <v>5080007</v>
      </c>
      <c r="B300" s="14" t="s">
        <v>546</v>
      </c>
      <c r="C300" s="15" t="s">
        <v>440</v>
      </c>
      <c r="D300" s="16">
        <v>3.01</v>
      </c>
    </row>
    <row r="301" spans="1:4" ht="15" x14ac:dyDescent="0.25">
      <c r="A301" s="13">
        <v>5081000</v>
      </c>
      <c r="B301" s="14" t="s">
        <v>547</v>
      </c>
      <c r="C301" s="15" t="s">
        <v>502</v>
      </c>
      <c r="D301" s="16">
        <v>1.1100000000000001</v>
      </c>
    </row>
    <row r="302" spans="1:4" ht="12.75" customHeight="1" x14ac:dyDescent="0.25">
      <c r="A302" s="13">
        <v>5082000</v>
      </c>
      <c r="B302" s="14" t="s">
        <v>548</v>
      </c>
      <c r="C302" s="15" t="s">
        <v>549</v>
      </c>
      <c r="D302" s="16">
        <v>0.36</v>
      </c>
    </row>
    <row r="303" spans="1:4" ht="23.25" x14ac:dyDescent="0.25">
      <c r="A303" s="13">
        <v>5084000</v>
      </c>
      <c r="B303" s="14" t="s">
        <v>550</v>
      </c>
      <c r="C303" s="15" t="s">
        <v>415</v>
      </c>
      <c r="D303" s="16">
        <v>49.39</v>
      </c>
    </row>
    <row r="304" spans="1:4" ht="23.25" x14ac:dyDescent="0.25">
      <c r="A304" s="13">
        <v>5085000</v>
      </c>
      <c r="B304" s="14" t="s">
        <v>551</v>
      </c>
      <c r="C304" s="15" t="s">
        <v>415</v>
      </c>
      <c r="D304" s="16">
        <v>66.87</v>
      </c>
    </row>
    <row r="305" spans="1:4" ht="15" x14ac:dyDescent="0.25">
      <c r="A305" s="13">
        <v>5086000</v>
      </c>
      <c r="B305" s="14" t="s">
        <v>552</v>
      </c>
      <c r="C305" s="15" t="s">
        <v>294</v>
      </c>
      <c r="D305" s="16" t="s">
        <v>294</v>
      </c>
    </row>
    <row r="306" spans="1:4" ht="23.25" x14ac:dyDescent="0.25">
      <c r="A306" s="13">
        <v>5086001</v>
      </c>
      <c r="B306" s="14" t="s">
        <v>553</v>
      </c>
      <c r="C306" s="15" t="s">
        <v>263</v>
      </c>
      <c r="D306" s="16">
        <v>109.81</v>
      </c>
    </row>
    <row r="307" spans="1:4" ht="38.25" customHeight="1" x14ac:dyDescent="0.25">
      <c r="A307" s="13">
        <v>5086002</v>
      </c>
      <c r="B307" s="14" t="s">
        <v>554</v>
      </c>
      <c r="C307" s="15" t="s">
        <v>263</v>
      </c>
      <c r="D307" s="16">
        <v>113.77</v>
      </c>
    </row>
    <row r="308" spans="1:4" ht="23.25" x14ac:dyDescent="0.25">
      <c r="A308" s="13">
        <v>5086003</v>
      </c>
      <c r="B308" s="14" t="s">
        <v>555</v>
      </c>
      <c r="C308" s="15" t="s">
        <v>263</v>
      </c>
      <c r="D308" s="16">
        <v>191.83</v>
      </c>
    </row>
    <row r="309" spans="1:4" ht="23.25" x14ac:dyDescent="0.25">
      <c r="A309" s="13">
        <v>5087000</v>
      </c>
      <c r="B309" s="14" t="s">
        <v>556</v>
      </c>
      <c r="C309" s="15" t="s">
        <v>30</v>
      </c>
      <c r="D309" s="16">
        <v>370.89</v>
      </c>
    </row>
    <row r="310" spans="1:4" ht="15" x14ac:dyDescent="0.25">
      <c r="A310" s="13">
        <v>5088000</v>
      </c>
      <c r="B310" s="14" t="s">
        <v>557</v>
      </c>
      <c r="C310" s="15" t="s">
        <v>30</v>
      </c>
      <c r="D310" s="16">
        <v>35.409999999999997</v>
      </c>
    </row>
    <row r="311" spans="1:4" ht="15" x14ac:dyDescent="0.25">
      <c r="A311" s="13">
        <v>5089000</v>
      </c>
      <c r="B311" s="14" t="s">
        <v>558</v>
      </c>
      <c r="C311" s="15" t="s">
        <v>30</v>
      </c>
      <c r="D311" s="16">
        <v>77.650000000000006</v>
      </c>
    </row>
    <row r="312" spans="1:4" ht="12.75" customHeight="1" x14ac:dyDescent="0.25">
      <c r="A312" s="13">
        <v>5090000</v>
      </c>
      <c r="B312" s="14" t="s">
        <v>559</v>
      </c>
      <c r="C312" s="15" t="s">
        <v>415</v>
      </c>
      <c r="D312" s="16">
        <v>302.33</v>
      </c>
    </row>
    <row r="313" spans="1:4" ht="34.5" x14ac:dyDescent="0.25">
      <c r="A313" s="13">
        <v>5091001</v>
      </c>
      <c r="B313" s="14" t="s">
        <v>560</v>
      </c>
      <c r="C313" s="15" t="s">
        <v>263</v>
      </c>
      <c r="D313" s="16">
        <v>145.81</v>
      </c>
    </row>
    <row r="314" spans="1:4" ht="34.5" x14ac:dyDescent="0.25">
      <c r="A314" s="13">
        <v>5091002</v>
      </c>
      <c r="B314" s="14" t="s">
        <v>561</v>
      </c>
      <c r="C314" s="15" t="s">
        <v>263</v>
      </c>
      <c r="D314" s="16">
        <v>179.29</v>
      </c>
    </row>
    <row r="315" spans="1:4" ht="45.75" x14ac:dyDescent="0.25">
      <c r="A315" s="13">
        <v>5092001</v>
      </c>
      <c r="B315" s="14" t="s">
        <v>562</v>
      </c>
      <c r="C315" s="15" t="s">
        <v>415</v>
      </c>
      <c r="D315" s="16">
        <v>347.18</v>
      </c>
    </row>
    <row r="316" spans="1:4" ht="45.75" x14ac:dyDescent="0.25">
      <c r="A316" s="13">
        <v>5092002</v>
      </c>
      <c r="B316" s="14" t="s">
        <v>563</v>
      </c>
      <c r="C316" s="15" t="s">
        <v>415</v>
      </c>
      <c r="D316" s="16">
        <v>694.89</v>
      </c>
    </row>
    <row r="317" spans="1:4" ht="12.75" customHeight="1" x14ac:dyDescent="0.25">
      <c r="A317" s="13">
        <v>5093000</v>
      </c>
      <c r="B317" s="14" t="s">
        <v>564</v>
      </c>
      <c r="C317" s="15" t="s">
        <v>415</v>
      </c>
      <c r="D317" s="16">
        <v>1868.68</v>
      </c>
    </row>
    <row r="318" spans="1:4" ht="23.25" x14ac:dyDescent="0.25">
      <c r="A318" s="13">
        <v>5093001</v>
      </c>
      <c r="B318" s="14" t="s">
        <v>565</v>
      </c>
      <c r="C318" s="15" t="s">
        <v>415</v>
      </c>
      <c r="D318" s="16">
        <v>1741.03</v>
      </c>
    </row>
    <row r="319" spans="1:4" ht="23.25" x14ac:dyDescent="0.25">
      <c r="A319" s="13">
        <v>5094000</v>
      </c>
      <c r="B319" s="14" t="s">
        <v>566</v>
      </c>
      <c r="C319" s="15" t="s">
        <v>415</v>
      </c>
      <c r="D319" s="16">
        <v>1241.73</v>
      </c>
    </row>
    <row r="320" spans="1:4" ht="23.25" x14ac:dyDescent="0.25">
      <c r="A320" s="13">
        <v>5095000</v>
      </c>
      <c r="B320" s="14" t="s">
        <v>567</v>
      </c>
      <c r="C320" s="15" t="s">
        <v>415</v>
      </c>
      <c r="D320" s="16">
        <v>1147.42</v>
      </c>
    </row>
    <row r="321" spans="1:4" ht="23.25" x14ac:dyDescent="0.25">
      <c r="A321" s="13">
        <v>5096000</v>
      </c>
      <c r="B321" s="14" t="s">
        <v>568</v>
      </c>
      <c r="C321" s="15" t="s">
        <v>415</v>
      </c>
      <c r="D321" s="16">
        <v>1479.91</v>
      </c>
    </row>
    <row r="322" spans="1:4" ht="12.75" customHeight="1" x14ac:dyDescent="0.25">
      <c r="A322" s="13">
        <v>5097000</v>
      </c>
      <c r="B322" s="14" t="s">
        <v>569</v>
      </c>
      <c r="C322" s="15" t="s">
        <v>415</v>
      </c>
      <c r="D322" s="16">
        <v>1410.07</v>
      </c>
    </row>
    <row r="323" spans="1:4" ht="45.75" x14ac:dyDescent="0.25">
      <c r="A323" s="13">
        <v>5099001</v>
      </c>
      <c r="B323" s="14" t="s">
        <v>570</v>
      </c>
      <c r="C323" s="15" t="s">
        <v>415</v>
      </c>
      <c r="D323" s="16">
        <v>567.69000000000005</v>
      </c>
    </row>
    <row r="324" spans="1:4" ht="45.75" x14ac:dyDescent="0.25">
      <c r="A324" s="13">
        <v>5099002</v>
      </c>
      <c r="B324" s="14" t="s">
        <v>571</v>
      </c>
      <c r="C324" s="15" t="s">
        <v>415</v>
      </c>
      <c r="D324" s="16">
        <v>681.72</v>
      </c>
    </row>
    <row r="325" spans="1:4" ht="23.25" x14ac:dyDescent="0.25">
      <c r="A325" s="13">
        <v>5099003</v>
      </c>
      <c r="B325" s="14" t="s">
        <v>572</v>
      </c>
      <c r="C325" s="15" t="s">
        <v>415</v>
      </c>
      <c r="D325" s="16">
        <v>1431.47</v>
      </c>
    </row>
    <row r="326" spans="1:4" ht="23.25" x14ac:dyDescent="0.25">
      <c r="A326" s="13">
        <v>5099004</v>
      </c>
      <c r="B326" s="14" t="s">
        <v>573</v>
      </c>
      <c r="C326" s="15" t="s">
        <v>415</v>
      </c>
      <c r="D326" s="16">
        <v>1387.47</v>
      </c>
    </row>
    <row r="327" spans="1:4" ht="12.75" customHeight="1" x14ac:dyDescent="0.25">
      <c r="A327" s="13">
        <v>5099005</v>
      </c>
      <c r="B327" s="14" t="s">
        <v>574</v>
      </c>
      <c r="C327" s="15" t="s">
        <v>263</v>
      </c>
      <c r="D327" s="16">
        <v>19.36</v>
      </c>
    </row>
    <row r="328" spans="1:4" ht="23.25" x14ac:dyDescent="0.25">
      <c r="A328" s="13">
        <v>5099006</v>
      </c>
      <c r="B328" s="14" t="s">
        <v>575</v>
      </c>
      <c r="C328" s="15" t="s">
        <v>576</v>
      </c>
      <c r="D328" s="16">
        <v>17.52</v>
      </c>
    </row>
    <row r="329" spans="1:4" ht="23.25" x14ac:dyDescent="0.25">
      <c r="A329" s="13">
        <v>5102001</v>
      </c>
      <c r="B329" s="14" t="s">
        <v>577</v>
      </c>
      <c r="C329" s="15" t="s">
        <v>30</v>
      </c>
      <c r="D329" s="16">
        <v>900.22</v>
      </c>
    </row>
    <row r="330" spans="1:4" ht="23.25" x14ac:dyDescent="0.25">
      <c r="A330" s="13">
        <v>5102002</v>
      </c>
      <c r="B330" s="14" t="s">
        <v>578</v>
      </c>
      <c r="C330" s="15" t="s">
        <v>30</v>
      </c>
      <c r="D330" s="16">
        <v>973.53</v>
      </c>
    </row>
    <row r="331" spans="1:4" ht="23.25" x14ac:dyDescent="0.25">
      <c r="A331" s="13">
        <v>5102003</v>
      </c>
      <c r="B331" s="14" t="s">
        <v>579</v>
      </c>
      <c r="C331" s="15" t="s">
        <v>30</v>
      </c>
      <c r="D331" s="16">
        <v>598.5</v>
      </c>
    </row>
    <row r="332" spans="1:4" ht="12.75" customHeight="1" x14ac:dyDescent="0.25">
      <c r="A332" s="13">
        <v>5102004</v>
      </c>
      <c r="B332" s="14" t="s">
        <v>580</v>
      </c>
      <c r="C332" s="15" t="s">
        <v>30</v>
      </c>
      <c r="D332" s="16">
        <v>770.7</v>
      </c>
    </row>
    <row r="333" spans="1:4" ht="23.25" x14ac:dyDescent="0.25">
      <c r="A333" s="13">
        <v>5102005</v>
      </c>
      <c r="B333" s="14" t="s">
        <v>581</v>
      </c>
      <c r="C333" s="15" t="s">
        <v>30</v>
      </c>
      <c r="D333" s="16">
        <v>789.13</v>
      </c>
    </row>
    <row r="334" spans="1:4" ht="23.25" x14ac:dyDescent="0.25">
      <c r="A334" s="13">
        <v>5102006</v>
      </c>
      <c r="B334" s="14" t="s">
        <v>582</v>
      </c>
      <c r="C334" s="15" t="s">
        <v>30</v>
      </c>
      <c r="D334" s="16">
        <v>881.86</v>
      </c>
    </row>
    <row r="335" spans="1:4" ht="23.25" x14ac:dyDescent="0.25">
      <c r="A335" s="13">
        <v>5102007</v>
      </c>
      <c r="B335" s="14" t="s">
        <v>583</v>
      </c>
      <c r="C335" s="15" t="s">
        <v>30</v>
      </c>
      <c r="D335" s="16">
        <v>524.74</v>
      </c>
    </row>
    <row r="336" spans="1:4" ht="15" x14ac:dyDescent="0.25">
      <c r="A336" s="13">
        <v>5104001</v>
      </c>
      <c r="B336" s="14" t="s">
        <v>584</v>
      </c>
      <c r="C336" s="15" t="s">
        <v>585</v>
      </c>
      <c r="D336" s="16">
        <v>9096.2999999999993</v>
      </c>
    </row>
    <row r="337" spans="1:4" ht="12.75" customHeight="1" x14ac:dyDescent="0.25">
      <c r="A337" s="13">
        <v>5104002</v>
      </c>
      <c r="B337" s="14" t="s">
        <v>586</v>
      </c>
      <c r="C337" s="15" t="s">
        <v>585</v>
      </c>
      <c r="D337" s="16">
        <v>7988.6</v>
      </c>
    </row>
    <row r="338" spans="1:4" ht="15" x14ac:dyDescent="0.25">
      <c r="A338" s="13">
        <v>5105002</v>
      </c>
      <c r="B338" s="14" t="s">
        <v>587</v>
      </c>
      <c r="C338" s="15" t="s">
        <v>27</v>
      </c>
      <c r="D338" s="16">
        <v>81.260000000000005</v>
      </c>
    </row>
    <row r="339" spans="1:4" ht="15" x14ac:dyDescent="0.25">
      <c r="A339" s="13">
        <v>5105003</v>
      </c>
      <c r="B339" s="14" t="s">
        <v>588</v>
      </c>
      <c r="C339" s="15" t="s">
        <v>27</v>
      </c>
      <c r="D339" s="16">
        <v>44.06</v>
      </c>
    </row>
    <row r="340" spans="1:4" ht="15" x14ac:dyDescent="0.25">
      <c r="A340" s="13">
        <v>5107001</v>
      </c>
      <c r="B340" s="14" t="s">
        <v>589</v>
      </c>
      <c r="C340" s="15" t="s">
        <v>27</v>
      </c>
      <c r="D340" s="16">
        <v>14.66</v>
      </c>
    </row>
    <row r="341" spans="1:4" ht="15" x14ac:dyDescent="0.25">
      <c r="A341" s="13">
        <v>5108001</v>
      </c>
      <c r="B341" s="14" t="s">
        <v>590</v>
      </c>
      <c r="C341" s="15" t="s">
        <v>27</v>
      </c>
      <c r="D341" s="16">
        <v>477.55</v>
      </c>
    </row>
    <row r="342" spans="1:4" ht="12.75" customHeight="1" x14ac:dyDescent="0.25">
      <c r="A342" s="13">
        <v>5111002</v>
      </c>
      <c r="B342" s="14" t="s">
        <v>591</v>
      </c>
      <c r="C342" s="15" t="s">
        <v>415</v>
      </c>
      <c r="D342" s="16">
        <v>709.89</v>
      </c>
    </row>
    <row r="343" spans="1:4" ht="23.25" x14ac:dyDescent="0.25">
      <c r="A343" s="13">
        <v>5112001</v>
      </c>
      <c r="B343" s="14" t="s">
        <v>592</v>
      </c>
      <c r="C343" s="15" t="s">
        <v>585</v>
      </c>
      <c r="D343" s="16">
        <v>52557.23</v>
      </c>
    </row>
    <row r="344" spans="1:4" ht="15" x14ac:dyDescent="0.25">
      <c r="A344" s="13">
        <v>5117001</v>
      </c>
      <c r="B344" s="14" t="s">
        <v>593</v>
      </c>
      <c r="C344" s="15" t="s">
        <v>449</v>
      </c>
      <c r="D344" s="16">
        <v>26.03</v>
      </c>
    </row>
    <row r="345" spans="1:4" x14ac:dyDescent="0.2">
      <c r="A345" s="9">
        <v>6000000</v>
      </c>
      <c r="B345" s="10" t="s">
        <v>594</v>
      </c>
      <c r="C345" s="11"/>
      <c r="D345" s="12"/>
    </row>
    <row r="346" spans="1:4" ht="15" x14ac:dyDescent="0.25">
      <c r="A346" s="13">
        <v>6001000</v>
      </c>
      <c r="B346" s="14" t="s">
        <v>595</v>
      </c>
      <c r="C346" s="15" t="s">
        <v>30</v>
      </c>
      <c r="D346" s="16">
        <v>124.5</v>
      </c>
    </row>
    <row r="347" spans="1:4" ht="12.75" customHeight="1" x14ac:dyDescent="0.25">
      <c r="A347" s="13">
        <v>6002000</v>
      </c>
      <c r="B347" s="14" t="s">
        <v>596</v>
      </c>
      <c r="C347" s="15" t="s">
        <v>30</v>
      </c>
      <c r="D347" s="16">
        <v>294.31</v>
      </c>
    </row>
    <row r="348" spans="1:4" ht="15" x14ac:dyDescent="0.25">
      <c r="A348" s="13">
        <v>6003000</v>
      </c>
      <c r="B348" s="14" t="s">
        <v>597</v>
      </c>
      <c r="C348" s="15" t="s">
        <v>263</v>
      </c>
      <c r="D348" s="16">
        <v>73.53</v>
      </c>
    </row>
    <row r="349" spans="1:4" ht="15" x14ac:dyDescent="0.25">
      <c r="A349" s="13">
        <v>6004000</v>
      </c>
      <c r="B349" s="14" t="s">
        <v>598</v>
      </c>
      <c r="C349" s="15" t="s">
        <v>263</v>
      </c>
      <c r="D349" s="16">
        <v>127.94</v>
      </c>
    </row>
    <row r="350" spans="1:4" ht="15" x14ac:dyDescent="0.25">
      <c r="A350" s="13">
        <v>6005000</v>
      </c>
      <c r="B350" s="14" t="s">
        <v>599</v>
      </c>
      <c r="C350" s="15" t="s">
        <v>415</v>
      </c>
      <c r="D350" s="16">
        <v>267.12</v>
      </c>
    </row>
    <row r="351" spans="1:4" ht="15" x14ac:dyDescent="0.25">
      <c r="A351" s="13">
        <v>6006000</v>
      </c>
      <c r="B351" s="14" t="s">
        <v>600</v>
      </c>
      <c r="C351" s="15" t="s">
        <v>415</v>
      </c>
      <c r="D351" s="16">
        <v>493.1</v>
      </c>
    </row>
    <row r="352" spans="1:4" ht="12.75" customHeight="1" x14ac:dyDescent="0.25">
      <c r="A352" s="13">
        <v>6007000</v>
      </c>
      <c r="B352" s="14" t="s">
        <v>601</v>
      </c>
      <c r="C352" s="15" t="s">
        <v>30</v>
      </c>
      <c r="D352" s="16">
        <v>74.23</v>
      </c>
    </row>
    <row r="353" spans="1:4" ht="23.25" x14ac:dyDescent="0.25">
      <c r="A353" s="13">
        <v>6008000</v>
      </c>
      <c r="B353" s="14" t="s">
        <v>602</v>
      </c>
      <c r="C353" s="15" t="s">
        <v>30</v>
      </c>
      <c r="D353" s="16">
        <v>101.16</v>
      </c>
    </row>
    <row r="354" spans="1:4" ht="23.25" x14ac:dyDescent="0.25">
      <c r="A354" s="13">
        <v>6009000</v>
      </c>
      <c r="B354" s="14" t="s">
        <v>603</v>
      </c>
      <c r="C354" s="15" t="s">
        <v>30</v>
      </c>
      <c r="D354" s="16">
        <v>136.04</v>
      </c>
    </row>
    <row r="355" spans="1:4" ht="23.25" x14ac:dyDescent="0.25">
      <c r="A355" s="13">
        <v>6010000</v>
      </c>
      <c r="B355" s="14" t="s">
        <v>604</v>
      </c>
      <c r="C355" s="15" t="s">
        <v>294</v>
      </c>
      <c r="D355" s="16" t="s">
        <v>294</v>
      </c>
    </row>
    <row r="356" spans="1:4" ht="23.25" x14ac:dyDescent="0.25">
      <c r="A356" s="13">
        <v>6010001</v>
      </c>
      <c r="B356" s="14" t="s">
        <v>605</v>
      </c>
      <c r="C356" s="15" t="s">
        <v>30</v>
      </c>
      <c r="D356" s="16">
        <v>206.14</v>
      </c>
    </row>
    <row r="357" spans="1:4" ht="12.75" customHeight="1" x14ac:dyDescent="0.25">
      <c r="A357" s="13">
        <v>6010002</v>
      </c>
      <c r="B357" s="14" t="s">
        <v>606</v>
      </c>
      <c r="C357" s="15" t="s">
        <v>30</v>
      </c>
      <c r="D357" s="16">
        <v>320.32</v>
      </c>
    </row>
    <row r="358" spans="1:4" ht="23.25" x14ac:dyDescent="0.25">
      <c r="A358" s="13">
        <v>6011000</v>
      </c>
      <c r="B358" s="14" t="s">
        <v>607</v>
      </c>
      <c r="C358" s="15" t="s">
        <v>294</v>
      </c>
      <c r="D358" s="16" t="s">
        <v>294</v>
      </c>
    </row>
    <row r="359" spans="1:4" ht="23.25" x14ac:dyDescent="0.25">
      <c r="A359" s="13">
        <v>6011001</v>
      </c>
      <c r="B359" s="14" t="s">
        <v>608</v>
      </c>
      <c r="C359" s="15" t="s">
        <v>30</v>
      </c>
      <c r="D359" s="16">
        <v>279</v>
      </c>
    </row>
    <row r="360" spans="1:4" ht="23.25" x14ac:dyDescent="0.25">
      <c r="A360" s="13">
        <v>6011002</v>
      </c>
      <c r="B360" s="14" t="s">
        <v>609</v>
      </c>
      <c r="C360" s="15" t="s">
        <v>30</v>
      </c>
      <c r="D360" s="16">
        <v>324.58</v>
      </c>
    </row>
    <row r="361" spans="1:4" ht="23.25" x14ac:dyDescent="0.25">
      <c r="A361" s="13">
        <v>6012000</v>
      </c>
      <c r="B361" s="14" t="s">
        <v>610</v>
      </c>
      <c r="C361" s="15" t="s">
        <v>294</v>
      </c>
      <c r="D361" s="16" t="s">
        <v>294</v>
      </c>
    </row>
    <row r="362" spans="1:4" ht="12.75" customHeight="1" x14ac:dyDescent="0.25">
      <c r="A362" s="13">
        <v>6012001</v>
      </c>
      <c r="B362" s="14" t="s">
        <v>611</v>
      </c>
      <c r="C362" s="15" t="s">
        <v>30</v>
      </c>
      <c r="D362" s="16">
        <v>414.75</v>
      </c>
    </row>
    <row r="363" spans="1:4" ht="23.25" x14ac:dyDescent="0.25">
      <c r="A363" s="13">
        <v>6012002</v>
      </c>
      <c r="B363" s="14" t="s">
        <v>612</v>
      </c>
      <c r="C363" s="15" t="s">
        <v>30</v>
      </c>
      <c r="D363" s="16">
        <v>511.07</v>
      </c>
    </row>
    <row r="364" spans="1:4" ht="23.25" x14ac:dyDescent="0.25">
      <c r="A364" s="13">
        <v>6013000</v>
      </c>
      <c r="B364" s="14" t="s">
        <v>613</v>
      </c>
      <c r="C364" s="15" t="s">
        <v>294</v>
      </c>
      <c r="D364" s="16" t="s">
        <v>294</v>
      </c>
    </row>
    <row r="365" spans="1:4" ht="23.25" x14ac:dyDescent="0.25">
      <c r="A365" s="13">
        <v>6013001</v>
      </c>
      <c r="B365" s="14" t="s">
        <v>614</v>
      </c>
      <c r="C365" s="15" t="s">
        <v>30</v>
      </c>
      <c r="D365" s="16">
        <v>487.82</v>
      </c>
    </row>
    <row r="366" spans="1:4" ht="23.25" x14ac:dyDescent="0.25">
      <c r="A366" s="13">
        <v>6013002</v>
      </c>
      <c r="B366" s="14" t="s">
        <v>615</v>
      </c>
      <c r="C366" s="15" t="s">
        <v>30</v>
      </c>
      <c r="D366" s="16">
        <v>532.66999999999996</v>
      </c>
    </row>
    <row r="367" spans="1:4" ht="12.75" customHeight="1" x14ac:dyDescent="0.25">
      <c r="A367" s="13">
        <v>6014000</v>
      </c>
      <c r="B367" s="14" t="s">
        <v>616</v>
      </c>
      <c r="C367" s="15" t="s">
        <v>294</v>
      </c>
      <c r="D367" s="16" t="s">
        <v>294</v>
      </c>
    </row>
    <row r="368" spans="1:4" ht="23.25" x14ac:dyDescent="0.25">
      <c r="A368" s="13">
        <v>6014001</v>
      </c>
      <c r="B368" s="14" t="s">
        <v>617</v>
      </c>
      <c r="C368" s="15" t="s">
        <v>30</v>
      </c>
      <c r="D368" s="16">
        <v>563.34</v>
      </c>
    </row>
    <row r="369" spans="1:4" ht="23.25" x14ac:dyDescent="0.25">
      <c r="A369" s="13">
        <v>6014002</v>
      </c>
      <c r="B369" s="14" t="s">
        <v>618</v>
      </c>
      <c r="C369" s="15" t="s">
        <v>30</v>
      </c>
      <c r="D369" s="16">
        <v>729.63</v>
      </c>
    </row>
    <row r="370" spans="1:4" ht="23.25" x14ac:dyDescent="0.25">
      <c r="A370" s="13">
        <v>6016000</v>
      </c>
      <c r="B370" s="14" t="s">
        <v>619</v>
      </c>
      <c r="C370" s="15" t="s">
        <v>294</v>
      </c>
      <c r="D370" s="16" t="s">
        <v>294</v>
      </c>
    </row>
    <row r="371" spans="1:4" ht="23.25" x14ac:dyDescent="0.25">
      <c r="A371" s="13">
        <v>6016001</v>
      </c>
      <c r="B371" s="14" t="s">
        <v>620</v>
      </c>
      <c r="C371" s="15" t="s">
        <v>30</v>
      </c>
      <c r="D371" s="16">
        <v>864.09</v>
      </c>
    </row>
    <row r="372" spans="1:4" ht="23.25" x14ac:dyDescent="0.25">
      <c r="A372" s="13">
        <v>6016002</v>
      </c>
      <c r="B372" s="14" t="s">
        <v>621</v>
      </c>
      <c r="C372" s="15" t="s">
        <v>30</v>
      </c>
      <c r="D372" s="16">
        <v>1075.17</v>
      </c>
    </row>
    <row r="373" spans="1:4" ht="12.75" customHeight="1" x14ac:dyDescent="0.25">
      <c r="A373" s="13">
        <v>6017000</v>
      </c>
      <c r="B373" s="14" t="s">
        <v>622</v>
      </c>
      <c r="C373" s="15" t="s">
        <v>294</v>
      </c>
      <c r="D373" s="16" t="s">
        <v>294</v>
      </c>
    </row>
    <row r="374" spans="1:4" ht="23.25" x14ac:dyDescent="0.25">
      <c r="A374" s="13">
        <v>6017001</v>
      </c>
      <c r="B374" s="14" t="s">
        <v>623</v>
      </c>
      <c r="C374" s="15" t="s">
        <v>30</v>
      </c>
      <c r="D374" s="16">
        <v>1077.81</v>
      </c>
    </row>
    <row r="375" spans="1:4" ht="12.75" customHeight="1" x14ac:dyDescent="0.25">
      <c r="A375" s="13">
        <v>6017002</v>
      </c>
      <c r="B375" s="14" t="s">
        <v>624</v>
      </c>
      <c r="C375" s="15" t="s">
        <v>30</v>
      </c>
      <c r="D375" s="16">
        <v>1490</v>
      </c>
    </row>
    <row r="376" spans="1:4" ht="23.25" x14ac:dyDescent="0.25">
      <c r="A376" s="13">
        <v>6017003</v>
      </c>
      <c r="B376" s="14" t="s">
        <v>625</v>
      </c>
      <c r="C376" s="15" t="s">
        <v>30</v>
      </c>
      <c r="D376" s="16">
        <v>130.86000000000001</v>
      </c>
    </row>
    <row r="377" spans="1:4" ht="12.75" customHeight="1" x14ac:dyDescent="0.25">
      <c r="A377" s="13">
        <v>6017004</v>
      </c>
      <c r="B377" s="14" t="s">
        <v>626</v>
      </c>
      <c r="C377" s="15" t="s">
        <v>30</v>
      </c>
      <c r="D377" s="16">
        <v>224.37</v>
      </c>
    </row>
    <row r="378" spans="1:4" ht="23.25" x14ac:dyDescent="0.25">
      <c r="A378" s="13">
        <v>6017005</v>
      </c>
      <c r="B378" s="14" t="s">
        <v>627</v>
      </c>
      <c r="C378" s="15" t="s">
        <v>30</v>
      </c>
      <c r="D378" s="16">
        <v>321.97000000000003</v>
      </c>
    </row>
    <row r="379" spans="1:4" ht="12.75" customHeight="1" x14ac:dyDescent="0.25">
      <c r="A379" s="13">
        <v>6017006</v>
      </c>
      <c r="B379" s="14" t="s">
        <v>628</v>
      </c>
      <c r="C379" s="15" t="s">
        <v>30</v>
      </c>
      <c r="D379" s="16">
        <v>481.36</v>
      </c>
    </row>
    <row r="380" spans="1:4" ht="23.25" x14ac:dyDescent="0.25">
      <c r="A380" s="13">
        <v>6017007</v>
      </c>
      <c r="B380" s="14" t="s">
        <v>629</v>
      </c>
      <c r="C380" s="15" t="s">
        <v>30</v>
      </c>
      <c r="D380" s="16">
        <v>766.12</v>
      </c>
    </row>
    <row r="381" spans="1:4" ht="12.75" customHeight="1" x14ac:dyDescent="0.25">
      <c r="A381" s="13">
        <v>6017008</v>
      </c>
      <c r="B381" s="14" t="s">
        <v>630</v>
      </c>
      <c r="C381" s="15" t="s">
        <v>30</v>
      </c>
      <c r="D381" s="16">
        <v>1164.5</v>
      </c>
    </row>
    <row r="382" spans="1:4" ht="23.25" x14ac:dyDescent="0.25">
      <c r="A382" s="13">
        <v>6017009</v>
      </c>
      <c r="B382" s="14" t="s">
        <v>631</v>
      </c>
      <c r="C382" s="15" t="s">
        <v>30</v>
      </c>
      <c r="D382" s="16">
        <v>1668.76</v>
      </c>
    </row>
    <row r="383" spans="1:4" ht="12.75" customHeight="1" x14ac:dyDescent="0.25">
      <c r="A383" s="13">
        <v>6018000</v>
      </c>
      <c r="B383" s="14" t="s">
        <v>632</v>
      </c>
      <c r="C383" s="15" t="s">
        <v>294</v>
      </c>
      <c r="D383" s="16" t="s">
        <v>294</v>
      </c>
    </row>
    <row r="384" spans="1:4" ht="12.75" customHeight="1" x14ac:dyDescent="0.25">
      <c r="A384" s="13">
        <v>6018001</v>
      </c>
      <c r="B384" s="14" t="s">
        <v>633</v>
      </c>
      <c r="C384" s="15" t="s">
        <v>27</v>
      </c>
      <c r="D384" s="16">
        <v>5400.79</v>
      </c>
    </row>
    <row r="385" spans="1:4" ht="12.75" customHeight="1" x14ac:dyDescent="0.25">
      <c r="A385" s="13">
        <v>6018002</v>
      </c>
      <c r="B385" s="14" t="s">
        <v>634</v>
      </c>
      <c r="C385" s="15" t="s">
        <v>27</v>
      </c>
      <c r="D385" s="16">
        <v>6549.94</v>
      </c>
    </row>
    <row r="386" spans="1:4" ht="15" x14ac:dyDescent="0.25">
      <c r="A386" s="13">
        <v>6018003</v>
      </c>
      <c r="B386" s="14" t="s">
        <v>635</v>
      </c>
      <c r="C386" s="15" t="s">
        <v>27</v>
      </c>
      <c r="D386" s="16">
        <v>10895.56</v>
      </c>
    </row>
    <row r="387" spans="1:4" ht="12.75" customHeight="1" x14ac:dyDescent="0.25">
      <c r="A387" s="13">
        <v>6019000</v>
      </c>
      <c r="B387" s="14" t="s">
        <v>636</v>
      </c>
      <c r="C387" s="15" t="s">
        <v>30</v>
      </c>
      <c r="D387" s="16">
        <v>1167.8800000000001</v>
      </c>
    </row>
    <row r="388" spans="1:4" ht="15" x14ac:dyDescent="0.25">
      <c r="A388" s="13">
        <v>6019101</v>
      </c>
      <c r="B388" s="14" t="s">
        <v>637</v>
      </c>
      <c r="C388" s="15" t="s">
        <v>30</v>
      </c>
      <c r="D388" s="16">
        <v>267.73</v>
      </c>
    </row>
    <row r="389" spans="1:4" ht="15" x14ac:dyDescent="0.25">
      <c r="A389" s="13">
        <v>6020000</v>
      </c>
      <c r="B389" s="14" t="s">
        <v>638</v>
      </c>
      <c r="C389" s="15" t="s">
        <v>294</v>
      </c>
      <c r="D389" s="16" t="s">
        <v>294</v>
      </c>
    </row>
    <row r="390" spans="1:4" ht="23.25" x14ac:dyDescent="0.25">
      <c r="A390" s="13">
        <v>6020003</v>
      </c>
      <c r="B390" s="14" t="s">
        <v>639</v>
      </c>
      <c r="C390" s="15" t="s">
        <v>27</v>
      </c>
      <c r="D390" s="16">
        <v>144.51</v>
      </c>
    </row>
    <row r="391" spans="1:4" ht="12.75" customHeight="1" x14ac:dyDescent="0.25">
      <c r="A391" s="13">
        <v>6020004</v>
      </c>
      <c r="B391" s="14" t="s">
        <v>640</v>
      </c>
      <c r="C391" s="15" t="s">
        <v>27</v>
      </c>
      <c r="D391" s="16">
        <v>144.51</v>
      </c>
    </row>
    <row r="392" spans="1:4" ht="12.75" customHeight="1" x14ac:dyDescent="0.25">
      <c r="A392" s="13">
        <v>6020021</v>
      </c>
      <c r="B392" s="14" t="s">
        <v>641</v>
      </c>
      <c r="C392" s="15" t="s">
        <v>27</v>
      </c>
      <c r="D392" s="16">
        <v>487.1</v>
      </c>
    </row>
    <row r="393" spans="1:4" ht="23.25" x14ac:dyDescent="0.25">
      <c r="A393" s="13">
        <v>6020022</v>
      </c>
      <c r="B393" s="14" t="s">
        <v>642</v>
      </c>
      <c r="C393" s="15" t="s">
        <v>27</v>
      </c>
      <c r="D393" s="16">
        <v>479.54</v>
      </c>
    </row>
    <row r="394" spans="1:4" ht="23.25" x14ac:dyDescent="0.25">
      <c r="A394" s="13">
        <v>6020023</v>
      </c>
      <c r="B394" s="14" t="s">
        <v>643</v>
      </c>
      <c r="C394" s="15" t="s">
        <v>27</v>
      </c>
      <c r="D394" s="16">
        <v>556.45000000000005</v>
      </c>
    </row>
    <row r="395" spans="1:4" ht="34.5" x14ac:dyDescent="0.25">
      <c r="A395" s="13">
        <v>6020024</v>
      </c>
      <c r="B395" s="14" t="s">
        <v>644</v>
      </c>
      <c r="C395" s="15" t="s">
        <v>27</v>
      </c>
      <c r="D395" s="16">
        <v>501</v>
      </c>
    </row>
    <row r="396" spans="1:4" ht="23.25" x14ac:dyDescent="0.25">
      <c r="A396" s="13">
        <v>6020025</v>
      </c>
      <c r="B396" s="14" t="s">
        <v>645</v>
      </c>
      <c r="C396" s="15" t="s">
        <v>27</v>
      </c>
      <c r="D396" s="16">
        <v>1496.36</v>
      </c>
    </row>
    <row r="397" spans="1:4" ht="15" x14ac:dyDescent="0.25">
      <c r="A397" s="13">
        <v>6021000</v>
      </c>
      <c r="B397" s="14" t="s">
        <v>646</v>
      </c>
      <c r="C397" s="15" t="s">
        <v>27</v>
      </c>
      <c r="D397" s="16">
        <v>189.02</v>
      </c>
    </row>
    <row r="398" spans="1:4" ht="12.75" customHeight="1" x14ac:dyDescent="0.25">
      <c r="A398" s="13">
        <v>6022000</v>
      </c>
      <c r="B398" s="14" t="s">
        <v>647</v>
      </c>
      <c r="C398" s="15" t="s">
        <v>294</v>
      </c>
      <c r="D398" s="16" t="s">
        <v>294</v>
      </c>
    </row>
    <row r="399" spans="1:4" ht="12.75" customHeight="1" x14ac:dyDescent="0.25">
      <c r="A399" s="13">
        <v>6022003</v>
      </c>
      <c r="B399" s="14" t="s">
        <v>648</v>
      </c>
      <c r="C399" s="15" t="s">
        <v>27</v>
      </c>
      <c r="D399" s="16">
        <v>2428.9299999999998</v>
      </c>
    </row>
    <row r="400" spans="1:4" ht="15" x14ac:dyDescent="0.25">
      <c r="A400" s="13">
        <v>6022004</v>
      </c>
      <c r="B400" s="14" t="s">
        <v>649</v>
      </c>
      <c r="C400" s="15" t="s">
        <v>27</v>
      </c>
      <c r="D400" s="16">
        <v>4337.78</v>
      </c>
    </row>
    <row r="401" spans="1:4" ht="15" x14ac:dyDescent="0.25">
      <c r="A401" s="13">
        <v>6022005</v>
      </c>
      <c r="B401" s="14" t="s">
        <v>650</v>
      </c>
      <c r="C401" s="15" t="s">
        <v>27</v>
      </c>
      <c r="D401" s="16">
        <v>6212.84</v>
      </c>
    </row>
    <row r="402" spans="1:4" ht="15" x14ac:dyDescent="0.25">
      <c r="A402" s="13">
        <v>6022006</v>
      </c>
      <c r="B402" s="14" t="s">
        <v>651</v>
      </c>
      <c r="C402" s="15" t="s">
        <v>27</v>
      </c>
      <c r="D402" s="16">
        <v>8111.95</v>
      </c>
    </row>
    <row r="403" spans="1:4" ht="15" x14ac:dyDescent="0.25">
      <c r="A403" s="13">
        <v>6023000</v>
      </c>
      <c r="B403" s="14" t="s">
        <v>652</v>
      </c>
      <c r="C403" s="15" t="s">
        <v>294</v>
      </c>
      <c r="D403" s="16" t="s">
        <v>294</v>
      </c>
    </row>
    <row r="404" spans="1:4" ht="15" x14ac:dyDescent="0.25">
      <c r="A404" s="13">
        <v>6023001</v>
      </c>
      <c r="B404" s="14" t="s">
        <v>653</v>
      </c>
      <c r="C404" s="15" t="s">
        <v>27</v>
      </c>
      <c r="D404" s="16">
        <v>997.15</v>
      </c>
    </row>
    <row r="405" spans="1:4" ht="15" x14ac:dyDescent="0.25">
      <c r="A405" s="13">
        <v>6023002</v>
      </c>
      <c r="B405" s="14" t="s">
        <v>654</v>
      </c>
      <c r="C405" s="15" t="s">
        <v>27</v>
      </c>
      <c r="D405" s="16">
        <v>1104.49</v>
      </c>
    </row>
    <row r="406" spans="1:4" ht="12.75" customHeight="1" x14ac:dyDescent="0.25">
      <c r="A406" s="13">
        <v>6023003</v>
      </c>
      <c r="B406" s="14" t="s">
        <v>655</v>
      </c>
      <c r="C406" s="15" t="s">
        <v>27</v>
      </c>
      <c r="D406" s="16">
        <v>1211.82</v>
      </c>
    </row>
    <row r="407" spans="1:4" ht="15" x14ac:dyDescent="0.25">
      <c r="A407" s="13">
        <v>6023004</v>
      </c>
      <c r="B407" s="14" t="s">
        <v>656</v>
      </c>
      <c r="C407" s="15" t="s">
        <v>27</v>
      </c>
      <c r="D407" s="16">
        <v>95.3</v>
      </c>
    </row>
    <row r="408" spans="1:4" ht="15" x14ac:dyDescent="0.25">
      <c r="A408" s="13">
        <v>6023005</v>
      </c>
      <c r="B408" s="14" t="s">
        <v>657</v>
      </c>
      <c r="C408" s="15" t="s">
        <v>27</v>
      </c>
      <c r="D408" s="16">
        <v>369.6</v>
      </c>
    </row>
    <row r="409" spans="1:4" ht="15" x14ac:dyDescent="0.25">
      <c r="A409" s="13">
        <v>6024000</v>
      </c>
      <c r="B409" s="14" t="s">
        <v>658</v>
      </c>
      <c r="C409" s="15" t="s">
        <v>415</v>
      </c>
      <c r="D409" s="16">
        <v>226.75</v>
      </c>
    </row>
    <row r="410" spans="1:4" ht="15" x14ac:dyDescent="0.25">
      <c r="A410" s="13">
        <v>6025000</v>
      </c>
      <c r="B410" s="14" t="s">
        <v>659</v>
      </c>
      <c r="C410" s="15" t="s">
        <v>415</v>
      </c>
      <c r="D410" s="16">
        <v>223.03</v>
      </c>
    </row>
    <row r="411" spans="1:4" ht="23.25" x14ac:dyDescent="0.25">
      <c r="A411" s="13">
        <v>6026000</v>
      </c>
      <c r="B411" s="14" t="s">
        <v>660</v>
      </c>
      <c r="C411" s="15" t="s">
        <v>30</v>
      </c>
      <c r="D411" s="16">
        <v>49.76</v>
      </c>
    </row>
    <row r="412" spans="1:4" ht="34.5" x14ac:dyDescent="0.25">
      <c r="A412" s="13">
        <v>6029001</v>
      </c>
      <c r="B412" s="14" t="s">
        <v>661</v>
      </c>
      <c r="C412" s="15" t="s">
        <v>30</v>
      </c>
      <c r="D412" s="16">
        <v>16.829999999999998</v>
      </c>
    </row>
    <row r="413" spans="1:4" ht="12.75" customHeight="1" x14ac:dyDescent="0.25">
      <c r="A413" s="13">
        <v>6029002</v>
      </c>
      <c r="B413" s="14" t="s">
        <v>662</v>
      </c>
      <c r="C413" s="15" t="s">
        <v>30</v>
      </c>
      <c r="D413" s="16">
        <v>17.61</v>
      </c>
    </row>
    <row r="414" spans="1:4" ht="34.5" x14ac:dyDescent="0.25">
      <c r="A414" s="13">
        <v>6029003</v>
      </c>
      <c r="B414" s="14" t="s">
        <v>663</v>
      </c>
      <c r="C414" s="15" t="s">
        <v>30</v>
      </c>
      <c r="D414" s="16">
        <v>18.71</v>
      </c>
    </row>
    <row r="415" spans="1:4" ht="34.5" x14ac:dyDescent="0.25">
      <c r="A415" s="13">
        <v>6029004</v>
      </c>
      <c r="B415" s="14" t="s">
        <v>664</v>
      </c>
      <c r="C415" s="15" t="s">
        <v>30</v>
      </c>
      <c r="D415" s="16">
        <v>31.59</v>
      </c>
    </row>
    <row r="416" spans="1:4" ht="23.25" x14ac:dyDescent="0.25">
      <c r="A416" s="13">
        <v>6031000</v>
      </c>
      <c r="B416" s="14" t="s">
        <v>665</v>
      </c>
      <c r="C416" s="15" t="s">
        <v>30</v>
      </c>
      <c r="D416" s="16">
        <v>29.79</v>
      </c>
    </row>
    <row r="417" spans="1:4" ht="23.25" x14ac:dyDescent="0.25">
      <c r="A417" s="13">
        <v>6032000</v>
      </c>
      <c r="B417" s="14" t="s">
        <v>666</v>
      </c>
      <c r="C417" s="15" t="s">
        <v>30</v>
      </c>
      <c r="D417" s="16">
        <v>32.5</v>
      </c>
    </row>
    <row r="418" spans="1:4" ht="23.25" x14ac:dyDescent="0.25">
      <c r="A418" s="13">
        <v>6033000</v>
      </c>
      <c r="B418" s="14" t="s">
        <v>667</v>
      </c>
      <c r="C418" s="15" t="s">
        <v>30</v>
      </c>
      <c r="D418" s="16">
        <v>50.99</v>
      </c>
    </row>
    <row r="419" spans="1:4" ht="23.25" x14ac:dyDescent="0.25">
      <c r="A419" s="13">
        <v>6034000</v>
      </c>
      <c r="B419" s="14" t="s">
        <v>668</v>
      </c>
      <c r="C419" s="15" t="s">
        <v>30</v>
      </c>
      <c r="D419" s="16">
        <v>151.9</v>
      </c>
    </row>
    <row r="420" spans="1:4" ht="23.25" x14ac:dyDescent="0.25">
      <c r="A420" s="13">
        <v>6035000</v>
      </c>
      <c r="B420" s="14" t="s">
        <v>669</v>
      </c>
      <c r="C420" s="15" t="s">
        <v>30</v>
      </c>
      <c r="D420" s="16">
        <v>82.6</v>
      </c>
    </row>
    <row r="421" spans="1:4" ht="12.75" customHeight="1" x14ac:dyDescent="0.25">
      <c r="A421" s="13">
        <v>6037000</v>
      </c>
      <c r="B421" s="14" t="s">
        <v>670</v>
      </c>
      <c r="C421" s="15" t="s">
        <v>30</v>
      </c>
      <c r="D421" s="16">
        <v>9.07</v>
      </c>
    </row>
    <row r="422" spans="1:4" ht="15" x14ac:dyDescent="0.25">
      <c r="A422" s="13">
        <v>6038000</v>
      </c>
      <c r="B422" s="14" t="s">
        <v>671</v>
      </c>
      <c r="C422" s="15" t="s">
        <v>30</v>
      </c>
      <c r="D422" s="16">
        <v>9.2200000000000006</v>
      </c>
    </row>
    <row r="423" spans="1:4" ht="15" x14ac:dyDescent="0.25">
      <c r="A423" s="13">
        <v>6039000</v>
      </c>
      <c r="B423" s="14" t="s">
        <v>672</v>
      </c>
      <c r="C423" s="15" t="s">
        <v>30</v>
      </c>
      <c r="D423" s="16">
        <v>11.56</v>
      </c>
    </row>
    <row r="424" spans="1:4" ht="15" x14ac:dyDescent="0.25">
      <c r="A424" s="13">
        <v>6040000</v>
      </c>
      <c r="B424" s="14" t="s">
        <v>673</v>
      </c>
      <c r="C424" s="15" t="s">
        <v>30</v>
      </c>
      <c r="D424" s="16">
        <v>11.85</v>
      </c>
    </row>
    <row r="425" spans="1:4" ht="12.75" customHeight="1" x14ac:dyDescent="0.25">
      <c r="A425" s="13">
        <v>6041000</v>
      </c>
      <c r="B425" s="14" t="s">
        <v>674</v>
      </c>
      <c r="C425" s="15" t="s">
        <v>30</v>
      </c>
      <c r="D425" s="16">
        <v>12.08</v>
      </c>
    </row>
    <row r="426" spans="1:4" ht="23.25" x14ac:dyDescent="0.25">
      <c r="A426" s="13">
        <v>6042000</v>
      </c>
      <c r="B426" s="14" t="s">
        <v>675</v>
      </c>
      <c r="C426" s="15" t="s">
        <v>30</v>
      </c>
      <c r="D426" s="16">
        <v>13.73</v>
      </c>
    </row>
    <row r="427" spans="1:4" ht="23.25" x14ac:dyDescent="0.25">
      <c r="A427" s="13">
        <v>6044000</v>
      </c>
      <c r="B427" s="14" t="s">
        <v>676</v>
      </c>
      <c r="C427" s="15" t="s">
        <v>263</v>
      </c>
      <c r="D427" s="16">
        <v>178.68</v>
      </c>
    </row>
    <row r="428" spans="1:4" ht="12.75" customHeight="1" x14ac:dyDescent="0.25">
      <c r="A428" s="13">
        <v>6045000</v>
      </c>
      <c r="B428" s="14" t="s">
        <v>677</v>
      </c>
      <c r="C428" s="15" t="s">
        <v>263</v>
      </c>
      <c r="D428" s="16">
        <v>297.14</v>
      </c>
    </row>
    <row r="429" spans="1:4" ht="23.25" x14ac:dyDescent="0.25">
      <c r="A429" s="13">
        <v>6046000</v>
      </c>
      <c r="B429" s="14" t="s">
        <v>678</v>
      </c>
      <c r="C429" s="15" t="s">
        <v>30</v>
      </c>
      <c r="D429" s="16">
        <v>38.68</v>
      </c>
    </row>
    <row r="430" spans="1:4" ht="23.25" x14ac:dyDescent="0.25">
      <c r="A430" s="13">
        <v>6047000</v>
      </c>
      <c r="B430" s="14" t="s">
        <v>679</v>
      </c>
      <c r="C430" s="15" t="s">
        <v>30</v>
      </c>
      <c r="D430" s="16">
        <v>49.36</v>
      </c>
    </row>
    <row r="431" spans="1:4" ht="12.75" customHeight="1" x14ac:dyDescent="0.25">
      <c r="A431" s="13">
        <v>6048000</v>
      </c>
      <c r="B431" s="14" t="s">
        <v>680</v>
      </c>
      <c r="C431" s="15" t="s">
        <v>30</v>
      </c>
      <c r="D431" s="16">
        <v>63.34</v>
      </c>
    </row>
    <row r="432" spans="1:4" ht="15" x14ac:dyDescent="0.25">
      <c r="A432" s="13">
        <v>6049000</v>
      </c>
      <c r="B432" s="14" t="s">
        <v>681</v>
      </c>
      <c r="C432" s="15" t="s">
        <v>682</v>
      </c>
      <c r="D432" s="16">
        <v>2.09</v>
      </c>
    </row>
    <row r="433" spans="1:4" ht="12.75" customHeight="1" x14ac:dyDescent="0.25">
      <c r="A433" s="13">
        <v>6050000</v>
      </c>
      <c r="B433" s="14" t="s">
        <v>683</v>
      </c>
      <c r="C433" s="15" t="s">
        <v>30</v>
      </c>
      <c r="D433" s="16">
        <v>4.82</v>
      </c>
    </row>
    <row r="434" spans="1:4" ht="15" x14ac:dyDescent="0.25">
      <c r="A434" s="13">
        <v>6051000</v>
      </c>
      <c r="B434" s="14" t="s">
        <v>684</v>
      </c>
      <c r="C434" s="15" t="s">
        <v>30</v>
      </c>
      <c r="D434" s="16">
        <v>15.46</v>
      </c>
    </row>
    <row r="435" spans="1:4" ht="15" x14ac:dyDescent="0.25">
      <c r="A435" s="13">
        <v>6052000</v>
      </c>
      <c r="B435" s="14" t="s">
        <v>685</v>
      </c>
      <c r="C435" s="15" t="s">
        <v>30</v>
      </c>
      <c r="D435" s="16">
        <v>21.2</v>
      </c>
    </row>
    <row r="436" spans="1:4" ht="15" x14ac:dyDescent="0.25">
      <c r="A436" s="13">
        <v>6053000</v>
      </c>
      <c r="B436" s="14" t="s">
        <v>686</v>
      </c>
      <c r="C436" s="15" t="s">
        <v>30</v>
      </c>
      <c r="D436" s="16">
        <v>26.86</v>
      </c>
    </row>
    <row r="437" spans="1:4" ht="12.75" customHeight="1" x14ac:dyDescent="0.25">
      <c r="A437" s="13">
        <v>6054000</v>
      </c>
      <c r="B437" s="14" t="s">
        <v>687</v>
      </c>
      <c r="C437" s="15" t="s">
        <v>30</v>
      </c>
      <c r="D437" s="16">
        <v>32.61</v>
      </c>
    </row>
    <row r="438" spans="1:4" ht="15" x14ac:dyDescent="0.25">
      <c r="A438" s="13">
        <v>6055000</v>
      </c>
      <c r="B438" s="14" t="s">
        <v>688</v>
      </c>
      <c r="C438" s="15" t="s">
        <v>30</v>
      </c>
      <c r="D438" s="16">
        <v>40.76</v>
      </c>
    </row>
    <row r="439" spans="1:4" ht="12.75" customHeight="1" x14ac:dyDescent="0.25">
      <c r="A439" s="13">
        <v>6056000</v>
      </c>
      <c r="B439" s="14" t="s">
        <v>689</v>
      </c>
      <c r="C439" s="15" t="s">
        <v>30</v>
      </c>
      <c r="D439" s="16">
        <v>40.130000000000003</v>
      </c>
    </row>
    <row r="440" spans="1:4" ht="15" x14ac:dyDescent="0.25">
      <c r="A440" s="13">
        <v>6057000</v>
      </c>
      <c r="B440" s="14" t="s">
        <v>690</v>
      </c>
      <c r="C440" s="15" t="s">
        <v>30</v>
      </c>
      <c r="D440" s="16">
        <v>55.63</v>
      </c>
    </row>
    <row r="441" spans="1:4" ht="15" x14ac:dyDescent="0.25">
      <c r="A441" s="13">
        <v>6058000</v>
      </c>
      <c r="B441" s="14" t="s">
        <v>691</v>
      </c>
      <c r="C441" s="15" t="s">
        <v>30</v>
      </c>
      <c r="D441" s="16">
        <v>73.069999999999993</v>
      </c>
    </row>
    <row r="442" spans="1:4" ht="15" x14ac:dyDescent="0.25">
      <c r="A442" s="13">
        <v>6059000</v>
      </c>
      <c r="B442" s="14" t="s">
        <v>692</v>
      </c>
      <c r="C442" s="15" t="s">
        <v>30</v>
      </c>
      <c r="D442" s="16">
        <v>90.5</v>
      </c>
    </row>
    <row r="443" spans="1:4" ht="15" x14ac:dyDescent="0.25">
      <c r="A443" s="13">
        <v>6060000</v>
      </c>
      <c r="B443" s="14" t="s">
        <v>693</v>
      </c>
      <c r="C443" s="15" t="s">
        <v>30</v>
      </c>
      <c r="D443" s="16">
        <v>109.41</v>
      </c>
    </row>
    <row r="444" spans="1:4" ht="15" x14ac:dyDescent="0.25">
      <c r="A444" s="13">
        <v>6065000</v>
      </c>
      <c r="B444" s="14" t="s">
        <v>694</v>
      </c>
      <c r="C444" s="15" t="s">
        <v>294</v>
      </c>
      <c r="D444" s="16" t="s">
        <v>294</v>
      </c>
    </row>
    <row r="445" spans="1:4" ht="12.75" customHeight="1" x14ac:dyDescent="0.25">
      <c r="A445" s="13">
        <v>6065005</v>
      </c>
      <c r="B445" s="14" t="s">
        <v>695</v>
      </c>
      <c r="C445" s="15" t="s">
        <v>27</v>
      </c>
      <c r="D445" s="16">
        <v>2572.9</v>
      </c>
    </row>
    <row r="446" spans="1:4" ht="12.75" customHeight="1" x14ac:dyDescent="0.25">
      <c r="A446" s="13">
        <v>6065006</v>
      </c>
      <c r="B446" s="14" t="s">
        <v>696</v>
      </c>
      <c r="C446" s="15" t="s">
        <v>27</v>
      </c>
      <c r="D446" s="16">
        <v>2572.89</v>
      </c>
    </row>
    <row r="447" spans="1:4" ht="23.25" x14ac:dyDescent="0.25">
      <c r="A447" s="13">
        <v>6065007</v>
      </c>
      <c r="B447" s="14" t="s">
        <v>697</v>
      </c>
      <c r="C447" s="15" t="s">
        <v>27</v>
      </c>
      <c r="D447" s="16">
        <v>4104.74</v>
      </c>
    </row>
    <row r="448" spans="1:4" ht="23.25" x14ac:dyDescent="0.25">
      <c r="A448" s="13">
        <v>6065008</v>
      </c>
      <c r="B448" s="14" t="s">
        <v>698</v>
      </c>
      <c r="C448" s="15" t="s">
        <v>27</v>
      </c>
      <c r="D448" s="16">
        <v>4104.74</v>
      </c>
    </row>
    <row r="449" spans="1:4" ht="34.5" x14ac:dyDescent="0.25">
      <c r="A449" s="13">
        <v>6065021</v>
      </c>
      <c r="B449" s="14" t="s">
        <v>699</v>
      </c>
      <c r="C449" s="15" t="s">
        <v>27</v>
      </c>
      <c r="D449" s="16">
        <v>332.44</v>
      </c>
    </row>
    <row r="450" spans="1:4" ht="34.5" x14ac:dyDescent="0.25">
      <c r="A450" s="13">
        <v>6065022</v>
      </c>
      <c r="B450" s="14" t="s">
        <v>700</v>
      </c>
      <c r="C450" s="15" t="s">
        <v>27</v>
      </c>
      <c r="D450" s="16">
        <v>326.33999999999997</v>
      </c>
    </row>
    <row r="451" spans="1:4" ht="12.75" customHeight="1" x14ac:dyDescent="0.25">
      <c r="A451" s="13">
        <v>6065023</v>
      </c>
      <c r="B451" s="14" t="s">
        <v>701</v>
      </c>
      <c r="C451" s="15" t="s">
        <v>27</v>
      </c>
      <c r="D451" s="16">
        <v>431.35</v>
      </c>
    </row>
    <row r="452" spans="1:4" ht="12.75" customHeight="1" x14ac:dyDescent="0.25">
      <c r="A452" s="13">
        <v>6065024</v>
      </c>
      <c r="B452" s="14" t="s">
        <v>702</v>
      </c>
      <c r="C452" s="15" t="s">
        <v>27</v>
      </c>
      <c r="D452" s="16">
        <v>407.47</v>
      </c>
    </row>
    <row r="453" spans="1:4" ht="34.5" x14ac:dyDescent="0.25">
      <c r="A453" s="13">
        <v>6065025</v>
      </c>
      <c r="B453" s="14" t="s">
        <v>703</v>
      </c>
      <c r="C453" s="15" t="s">
        <v>27</v>
      </c>
      <c r="D453" s="16">
        <v>474.33</v>
      </c>
    </row>
    <row r="454" spans="1:4" ht="12.75" customHeight="1" x14ac:dyDescent="0.25">
      <c r="A454" s="13">
        <v>6065027</v>
      </c>
      <c r="B454" s="14" t="s">
        <v>704</v>
      </c>
      <c r="C454" s="15" t="s">
        <v>27</v>
      </c>
      <c r="D454" s="16">
        <v>1379.24</v>
      </c>
    </row>
    <row r="455" spans="1:4" ht="15" x14ac:dyDescent="0.25">
      <c r="A455" s="13">
        <v>6066000</v>
      </c>
      <c r="B455" s="14" t="s">
        <v>705</v>
      </c>
      <c r="C455" s="15" t="s">
        <v>294</v>
      </c>
      <c r="D455" s="16" t="s">
        <v>294</v>
      </c>
    </row>
    <row r="456" spans="1:4" ht="15" x14ac:dyDescent="0.25">
      <c r="A456" s="13">
        <v>6066001</v>
      </c>
      <c r="B456" s="14" t="s">
        <v>706</v>
      </c>
      <c r="C456" s="15" t="s">
        <v>27</v>
      </c>
      <c r="D456" s="16">
        <v>1145.4100000000001</v>
      </c>
    </row>
    <row r="457" spans="1:4" ht="15" x14ac:dyDescent="0.25">
      <c r="A457" s="13">
        <v>6066002</v>
      </c>
      <c r="B457" s="14" t="s">
        <v>707</v>
      </c>
      <c r="C457" s="15" t="s">
        <v>27</v>
      </c>
      <c r="D457" s="16">
        <v>1315.06</v>
      </c>
    </row>
    <row r="458" spans="1:4" ht="23.25" x14ac:dyDescent="0.25">
      <c r="A458" s="13">
        <v>6066005</v>
      </c>
      <c r="B458" s="14" t="s">
        <v>708</v>
      </c>
      <c r="C458" s="15" t="s">
        <v>27</v>
      </c>
      <c r="D458" s="16">
        <v>85.64</v>
      </c>
    </row>
    <row r="459" spans="1:4" ht="23.25" x14ac:dyDescent="0.25">
      <c r="A459" s="13">
        <v>6066006</v>
      </c>
      <c r="B459" s="14" t="s">
        <v>709</v>
      </c>
      <c r="C459" s="15" t="s">
        <v>27</v>
      </c>
      <c r="D459" s="16">
        <v>85.64</v>
      </c>
    </row>
    <row r="460" spans="1:4" ht="12.75" customHeight="1" x14ac:dyDescent="0.25">
      <c r="A460" s="13">
        <v>6068000</v>
      </c>
      <c r="B460" s="14" t="s">
        <v>710</v>
      </c>
      <c r="C460" s="15" t="s">
        <v>294</v>
      </c>
      <c r="D460" s="16" t="s">
        <v>294</v>
      </c>
    </row>
    <row r="461" spans="1:4" ht="23.25" x14ac:dyDescent="0.25">
      <c r="A461" s="13">
        <v>6068001</v>
      </c>
      <c r="B461" s="14" t="s">
        <v>711</v>
      </c>
      <c r="C461" s="15" t="s">
        <v>30</v>
      </c>
      <c r="D461" s="16">
        <v>28.05</v>
      </c>
    </row>
    <row r="462" spans="1:4" ht="23.25" x14ac:dyDescent="0.25">
      <c r="A462" s="13">
        <v>6068002</v>
      </c>
      <c r="B462" s="14" t="s">
        <v>712</v>
      </c>
      <c r="C462" s="15" t="s">
        <v>30</v>
      </c>
      <c r="D462" s="16">
        <v>40.58</v>
      </c>
    </row>
    <row r="463" spans="1:4" ht="23.25" x14ac:dyDescent="0.25">
      <c r="A463" s="13">
        <v>6068003</v>
      </c>
      <c r="B463" s="14" t="s">
        <v>713</v>
      </c>
      <c r="C463" s="15" t="s">
        <v>30</v>
      </c>
      <c r="D463" s="16">
        <v>52.23</v>
      </c>
    </row>
    <row r="464" spans="1:4" ht="34.5" x14ac:dyDescent="0.25">
      <c r="A464" s="13">
        <v>6069001</v>
      </c>
      <c r="B464" s="14" t="s">
        <v>714</v>
      </c>
      <c r="C464" s="15" t="s">
        <v>263</v>
      </c>
      <c r="D464" s="16">
        <v>5.12</v>
      </c>
    </row>
    <row r="465" spans="1:4" ht="12.75" customHeight="1" x14ac:dyDescent="0.25">
      <c r="A465" s="13">
        <v>6069002</v>
      </c>
      <c r="B465" s="14" t="s">
        <v>715</v>
      </c>
      <c r="C465" s="15" t="s">
        <v>263</v>
      </c>
      <c r="D465" s="16">
        <v>5.87</v>
      </c>
    </row>
    <row r="466" spans="1:4" ht="34.5" x14ac:dyDescent="0.25">
      <c r="A466" s="13">
        <v>6069003</v>
      </c>
      <c r="B466" s="14" t="s">
        <v>716</v>
      </c>
      <c r="C466" s="15" t="s">
        <v>263</v>
      </c>
      <c r="D466" s="16">
        <v>6.77</v>
      </c>
    </row>
    <row r="467" spans="1:4" ht="12.75" customHeight="1" x14ac:dyDescent="0.25">
      <c r="A467" s="13">
        <v>6069004</v>
      </c>
      <c r="B467" s="14" t="s">
        <v>717</v>
      </c>
      <c r="C467" s="15" t="s">
        <v>263</v>
      </c>
      <c r="D467" s="16">
        <v>7.84</v>
      </c>
    </row>
    <row r="468" spans="1:4" ht="34.5" x14ac:dyDescent="0.25">
      <c r="A468" s="13">
        <v>6069005</v>
      </c>
      <c r="B468" s="14" t="s">
        <v>718</v>
      </c>
      <c r="C468" s="15" t="s">
        <v>263</v>
      </c>
      <c r="D468" s="16">
        <v>9</v>
      </c>
    </row>
    <row r="469" spans="1:4" ht="34.5" x14ac:dyDescent="0.25">
      <c r="A469" s="13">
        <v>6069006</v>
      </c>
      <c r="B469" s="14" t="s">
        <v>719</v>
      </c>
      <c r="C469" s="15" t="s">
        <v>263</v>
      </c>
      <c r="D469" s="16">
        <v>10.39</v>
      </c>
    </row>
    <row r="470" spans="1:4" ht="12.75" customHeight="1" x14ac:dyDescent="0.25">
      <c r="A470" s="13">
        <v>6069007</v>
      </c>
      <c r="B470" s="14" t="s">
        <v>720</v>
      </c>
      <c r="C470" s="15" t="s">
        <v>263</v>
      </c>
      <c r="D470" s="16">
        <v>13.29</v>
      </c>
    </row>
    <row r="471" spans="1:4" ht="34.5" x14ac:dyDescent="0.25">
      <c r="A471" s="13">
        <v>6069008</v>
      </c>
      <c r="B471" s="14" t="s">
        <v>721</v>
      </c>
      <c r="C471" s="15" t="s">
        <v>263</v>
      </c>
      <c r="D471" s="16">
        <v>13.96</v>
      </c>
    </row>
    <row r="472" spans="1:4" ht="34.5" x14ac:dyDescent="0.25">
      <c r="A472" s="13">
        <v>6069009</v>
      </c>
      <c r="B472" s="14" t="s">
        <v>722</v>
      </c>
      <c r="C472" s="15" t="s">
        <v>263</v>
      </c>
      <c r="D472" s="16">
        <v>19.47</v>
      </c>
    </row>
    <row r="473" spans="1:4" ht="12.75" customHeight="1" x14ac:dyDescent="0.25">
      <c r="A473" s="13">
        <v>6070001</v>
      </c>
      <c r="B473" s="14" t="s">
        <v>723</v>
      </c>
      <c r="C473" s="15" t="s">
        <v>263</v>
      </c>
      <c r="D473" s="16">
        <v>37.450000000000003</v>
      </c>
    </row>
    <row r="474" spans="1:4" ht="34.5" x14ac:dyDescent="0.25">
      <c r="A474" s="13">
        <v>6070002</v>
      </c>
      <c r="B474" s="14" t="s">
        <v>724</v>
      </c>
      <c r="C474" s="15" t="s">
        <v>263</v>
      </c>
      <c r="D474" s="16">
        <v>21.84</v>
      </c>
    </row>
    <row r="475" spans="1:4" ht="12.75" customHeight="1" x14ac:dyDescent="0.25">
      <c r="A475" s="13">
        <v>6070003</v>
      </c>
      <c r="B475" s="14" t="s">
        <v>725</v>
      </c>
      <c r="C475" s="15" t="s">
        <v>263</v>
      </c>
      <c r="D475" s="16">
        <v>37.950000000000003</v>
      </c>
    </row>
    <row r="476" spans="1:4" ht="34.5" x14ac:dyDescent="0.25">
      <c r="A476" s="13">
        <v>6071000</v>
      </c>
      <c r="B476" s="14" t="s">
        <v>726</v>
      </c>
      <c r="C476" s="15" t="s">
        <v>11</v>
      </c>
      <c r="D476" s="16">
        <v>456.42</v>
      </c>
    </row>
    <row r="477" spans="1:4" ht="12.75" customHeight="1" x14ac:dyDescent="0.25">
      <c r="A477" s="13">
        <v>6072000</v>
      </c>
      <c r="B477" s="14" t="s">
        <v>727</v>
      </c>
      <c r="C477" s="15" t="s">
        <v>11</v>
      </c>
      <c r="D477" s="16">
        <v>536.63</v>
      </c>
    </row>
    <row r="478" spans="1:4" x14ac:dyDescent="0.2">
      <c r="A478" s="9">
        <v>7000000</v>
      </c>
      <c r="B478" s="10" t="s">
        <v>728</v>
      </c>
      <c r="C478" s="11"/>
      <c r="D478" s="12"/>
    </row>
    <row r="479" spans="1:4" ht="12.75" customHeight="1" x14ac:dyDescent="0.25">
      <c r="A479" s="13">
        <v>7001000</v>
      </c>
      <c r="B479" s="14" t="s">
        <v>729</v>
      </c>
      <c r="C479" s="15" t="s">
        <v>263</v>
      </c>
      <c r="D479" s="16">
        <v>137.19</v>
      </c>
    </row>
    <row r="480" spans="1:4" ht="23.25" x14ac:dyDescent="0.25">
      <c r="A480" s="13">
        <v>7003000</v>
      </c>
      <c r="B480" s="14" t="s">
        <v>730</v>
      </c>
      <c r="C480" s="15" t="s">
        <v>294</v>
      </c>
      <c r="D480" s="16" t="s">
        <v>294</v>
      </c>
    </row>
    <row r="481" spans="1:4" ht="12.75" customHeight="1" x14ac:dyDescent="0.25">
      <c r="A481" s="13">
        <v>7003001</v>
      </c>
      <c r="B481" s="14" t="s">
        <v>731</v>
      </c>
      <c r="C481" s="15" t="s">
        <v>263</v>
      </c>
      <c r="D481" s="16">
        <v>373.44</v>
      </c>
    </row>
    <row r="482" spans="1:4" ht="23.25" x14ac:dyDescent="0.25">
      <c r="A482" s="13">
        <v>7003002</v>
      </c>
      <c r="B482" s="14" t="s">
        <v>732</v>
      </c>
      <c r="C482" s="15" t="s">
        <v>263</v>
      </c>
      <c r="D482" s="16">
        <v>409.79</v>
      </c>
    </row>
    <row r="483" spans="1:4" ht="12.75" customHeight="1" x14ac:dyDescent="0.25">
      <c r="A483" s="13">
        <v>7003003</v>
      </c>
      <c r="B483" s="14" t="s">
        <v>733</v>
      </c>
      <c r="C483" s="15" t="s">
        <v>263</v>
      </c>
      <c r="D483" s="16">
        <v>397.76</v>
      </c>
    </row>
    <row r="484" spans="1:4" ht="34.5" x14ac:dyDescent="0.25">
      <c r="A484" s="13">
        <v>7003004</v>
      </c>
      <c r="B484" s="14" t="s">
        <v>734</v>
      </c>
      <c r="C484" s="15" t="s">
        <v>263</v>
      </c>
      <c r="D484" s="16">
        <v>435.8</v>
      </c>
    </row>
    <row r="485" spans="1:4" ht="12.75" customHeight="1" x14ac:dyDescent="0.25">
      <c r="A485" s="13">
        <v>7003005</v>
      </c>
      <c r="B485" s="14" t="s">
        <v>735</v>
      </c>
      <c r="C485" s="15" t="s">
        <v>263</v>
      </c>
      <c r="D485" s="16">
        <v>538.04</v>
      </c>
    </row>
    <row r="486" spans="1:4" ht="34.5" x14ac:dyDescent="0.25">
      <c r="A486" s="13">
        <v>7003006</v>
      </c>
      <c r="B486" s="14" t="s">
        <v>736</v>
      </c>
      <c r="C486" s="15" t="s">
        <v>263</v>
      </c>
      <c r="D486" s="16">
        <v>609.57000000000005</v>
      </c>
    </row>
    <row r="487" spans="1:4" ht="12.75" customHeight="1" x14ac:dyDescent="0.25">
      <c r="A487" s="13">
        <v>7005000</v>
      </c>
      <c r="B487" s="14" t="s">
        <v>737</v>
      </c>
      <c r="C487" s="15" t="s">
        <v>263</v>
      </c>
      <c r="D487" s="16">
        <v>354.71</v>
      </c>
    </row>
    <row r="488" spans="1:4" ht="15" x14ac:dyDescent="0.25">
      <c r="A488" s="13">
        <v>7006000</v>
      </c>
      <c r="B488" s="14" t="s">
        <v>738</v>
      </c>
      <c r="C488" s="15" t="s">
        <v>415</v>
      </c>
      <c r="D488" s="16">
        <v>65.83</v>
      </c>
    </row>
    <row r="489" spans="1:4" ht="12.75" customHeight="1" x14ac:dyDescent="0.25">
      <c r="A489" s="13">
        <v>7007000</v>
      </c>
      <c r="B489" s="14" t="s">
        <v>739</v>
      </c>
      <c r="C489" s="15" t="s">
        <v>263</v>
      </c>
      <c r="D489" s="16">
        <v>70.459999999999994</v>
      </c>
    </row>
    <row r="490" spans="1:4" ht="15" x14ac:dyDescent="0.25">
      <c r="A490" s="13">
        <v>7008000</v>
      </c>
      <c r="B490" s="14" t="s">
        <v>740</v>
      </c>
      <c r="C490" s="15" t="s">
        <v>576</v>
      </c>
      <c r="D490" s="16">
        <v>12.39</v>
      </c>
    </row>
    <row r="491" spans="1:4" ht="12.75" customHeight="1" x14ac:dyDescent="0.25">
      <c r="A491" s="13">
        <v>7009000</v>
      </c>
      <c r="B491" s="14" t="s">
        <v>741</v>
      </c>
      <c r="C491" s="15" t="s">
        <v>576</v>
      </c>
      <c r="D491" s="16">
        <v>10.94</v>
      </c>
    </row>
    <row r="492" spans="1:4" ht="15" x14ac:dyDescent="0.25">
      <c r="A492" s="13">
        <v>7010000</v>
      </c>
      <c r="B492" s="14" t="s">
        <v>742</v>
      </c>
      <c r="C492" s="15" t="s">
        <v>576</v>
      </c>
      <c r="D492" s="16">
        <v>10.84</v>
      </c>
    </row>
    <row r="493" spans="1:4" ht="12.75" customHeight="1" x14ac:dyDescent="0.25">
      <c r="A493" s="13">
        <v>7011000</v>
      </c>
      <c r="B493" s="14" t="s">
        <v>743</v>
      </c>
      <c r="C493" s="15" t="s">
        <v>576</v>
      </c>
      <c r="D493" s="16">
        <v>11.5</v>
      </c>
    </row>
    <row r="494" spans="1:4" ht="15" x14ac:dyDescent="0.25">
      <c r="A494" s="13">
        <v>7012000</v>
      </c>
      <c r="B494" s="14" t="s">
        <v>744</v>
      </c>
      <c r="C494" s="15" t="s">
        <v>576</v>
      </c>
      <c r="D494" s="16">
        <v>10.63</v>
      </c>
    </row>
    <row r="495" spans="1:4" ht="12.75" customHeight="1" x14ac:dyDescent="0.25">
      <c r="A495" s="13">
        <v>7013000</v>
      </c>
      <c r="B495" s="14" t="s">
        <v>745</v>
      </c>
      <c r="C495" s="15" t="s">
        <v>415</v>
      </c>
      <c r="D495" s="16">
        <v>474.42</v>
      </c>
    </row>
    <row r="496" spans="1:4" ht="15" x14ac:dyDescent="0.25">
      <c r="A496" s="13">
        <v>7014000</v>
      </c>
      <c r="B496" s="14" t="s">
        <v>746</v>
      </c>
      <c r="C496" s="15" t="s">
        <v>415</v>
      </c>
      <c r="D496" s="16">
        <v>495.59</v>
      </c>
    </row>
    <row r="497" spans="1:4" ht="12.75" customHeight="1" x14ac:dyDescent="0.25">
      <c r="A497" s="13">
        <v>7015000</v>
      </c>
      <c r="B497" s="14" t="s">
        <v>747</v>
      </c>
      <c r="C497" s="15" t="s">
        <v>415</v>
      </c>
      <c r="D497" s="16">
        <v>518.22</v>
      </c>
    </row>
    <row r="498" spans="1:4" ht="15" x14ac:dyDescent="0.25">
      <c r="A498" s="13">
        <v>7016000</v>
      </c>
      <c r="B498" s="14" t="s">
        <v>748</v>
      </c>
      <c r="C498" s="15" t="s">
        <v>415</v>
      </c>
      <c r="D498" s="16">
        <v>541.52</v>
      </c>
    </row>
    <row r="499" spans="1:4" ht="12.75" customHeight="1" x14ac:dyDescent="0.25">
      <c r="A499" s="13">
        <v>7017000</v>
      </c>
      <c r="B499" s="14" t="s">
        <v>749</v>
      </c>
      <c r="C499" s="15" t="s">
        <v>415</v>
      </c>
      <c r="D499" s="16">
        <v>565.95000000000005</v>
      </c>
    </row>
    <row r="500" spans="1:4" ht="15" x14ac:dyDescent="0.25">
      <c r="A500" s="13">
        <v>7018000</v>
      </c>
      <c r="B500" s="14" t="s">
        <v>750</v>
      </c>
      <c r="C500" s="15" t="s">
        <v>415</v>
      </c>
      <c r="D500" s="16">
        <v>490.25</v>
      </c>
    </row>
    <row r="501" spans="1:4" ht="12.75" customHeight="1" x14ac:dyDescent="0.25">
      <c r="A501" s="13">
        <v>7019000</v>
      </c>
      <c r="B501" s="14" t="s">
        <v>751</v>
      </c>
      <c r="C501" s="15" t="s">
        <v>27</v>
      </c>
      <c r="D501" s="16">
        <v>60.74</v>
      </c>
    </row>
    <row r="502" spans="1:4" ht="15" x14ac:dyDescent="0.25">
      <c r="A502" s="13">
        <v>7020000</v>
      </c>
      <c r="B502" s="14" t="s">
        <v>752</v>
      </c>
      <c r="C502" s="15" t="s">
        <v>415</v>
      </c>
      <c r="D502" s="16">
        <v>834.52</v>
      </c>
    </row>
    <row r="503" spans="1:4" ht="12.75" customHeight="1" x14ac:dyDescent="0.25">
      <c r="A503" s="13">
        <v>7022000</v>
      </c>
      <c r="B503" s="14" t="s">
        <v>753</v>
      </c>
      <c r="C503" s="15" t="s">
        <v>415</v>
      </c>
      <c r="D503" s="16">
        <v>235.56</v>
      </c>
    </row>
    <row r="504" spans="1:4" ht="23.25" x14ac:dyDescent="0.25">
      <c r="A504" s="13">
        <v>7023000</v>
      </c>
      <c r="B504" s="14" t="s">
        <v>754</v>
      </c>
      <c r="C504" s="15" t="s">
        <v>415</v>
      </c>
      <c r="D504" s="16">
        <v>935.59</v>
      </c>
    </row>
    <row r="505" spans="1:4" ht="12.75" customHeight="1" x14ac:dyDescent="0.25">
      <c r="A505" s="13">
        <v>7024000</v>
      </c>
      <c r="B505" s="14" t="s">
        <v>755</v>
      </c>
      <c r="C505" s="15" t="s">
        <v>415</v>
      </c>
      <c r="D505" s="16">
        <v>791.99</v>
      </c>
    </row>
    <row r="506" spans="1:4" ht="23.25" x14ac:dyDescent="0.25">
      <c r="A506" s="13">
        <v>7025000</v>
      </c>
      <c r="B506" s="14" t="s">
        <v>756</v>
      </c>
      <c r="C506" s="15" t="s">
        <v>415</v>
      </c>
      <c r="D506" s="16">
        <v>956.48</v>
      </c>
    </row>
    <row r="507" spans="1:4" ht="12.75" customHeight="1" x14ac:dyDescent="0.25">
      <c r="A507" s="13">
        <v>7026000</v>
      </c>
      <c r="B507" s="14" t="s">
        <v>757</v>
      </c>
      <c r="C507" s="15" t="s">
        <v>415</v>
      </c>
      <c r="D507" s="16">
        <v>812.89</v>
      </c>
    </row>
    <row r="508" spans="1:4" ht="34.5" x14ac:dyDescent="0.25">
      <c r="A508" s="13">
        <v>7030000</v>
      </c>
      <c r="B508" s="14" t="s">
        <v>758</v>
      </c>
      <c r="C508" s="15" t="s">
        <v>263</v>
      </c>
      <c r="D508" s="16">
        <v>258.13</v>
      </c>
    </row>
    <row r="509" spans="1:4" ht="12.75" customHeight="1" x14ac:dyDescent="0.25">
      <c r="A509" s="13">
        <v>7031000</v>
      </c>
      <c r="B509" s="14" t="s">
        <v>759</v>
      </c>
      <c r="C509" s="15" t="s">
        <v>263</v>
      </c>
      <c r="D509" s="16">
        <v>301.36</v>
      </c>
    </row>
    <row r="510" spans="1:4" ht="34.5" x14ac:dyDescent="0.25">
      <c r="A510" s="13">
        <v>7032000</v>
      </c>
      <c r="B510" s="14" t="s">
        <v>760</v>
      </c>
      <c r="C510" s="15" t="s">
        <v>263</v>
      </c>
      <c r="D510" s="16">
        <v>328.9</v>
      </c>
    </row>
    <row r="511" spans="1:4" ht="12.75" customHeight="1" x14ac:dyDescent="0.25">
      <c r="A511" s="13">
        <v>7034000</v>
      </c>
      <c r="B511" s="14" t="s">
        <v>761</v>
      </c>
      <c r="C511" s="15" t="s">
        <v>415</v>
      </c>
      <c r="D511" s="16">
        <v>771.08</v>
      </c>
    </row>
    <row r="512" spans="1:4" ht="15" x14ac:dyDescent="0.25">
      <c r="A512" s="13">
        <v>7035000</v>
      </c>
      <c r="B512" s="14" t="s">
        <v>681</v>
      </c>
      <c r="C512" s="15" t="s">
        <v>682</v>
      </c>
      <c r="D512" s="16">
        <v>2.09</v>
      </c>
    </row>
    <row r="513" spans="1:4" ht="12.75" customHeight="1" x14ac:dyDescent="0.25">
      <c r="A513" s="13">
        <v>7040001</v>
      </c>
      <c r="B513" s="14" t="s">
        <v>762</v>
      </c>
      <c r="C513" s="15" t="s">
        <v>263</v>
      </c>
      <c r="D513" s="16">
        <v>13.77</v>
      </c>
    </row>
    <row r="514" spans="1:4" ht="34.5" x14ac:dyDescent="0.25">
      <c r="A514" s="13">
        <v>7040002</v>
      </c>
      <c r="B514" s="14" t="s">
        <v>763</v>
      </c>
      <c r="C514" s="15" t="s">
        <v>263</v>
      </c>
      <c r="D514" s="16">
        <v>14.53</v>
      </c>
    </row>
    <row r="515" spans="1:4" ht="12.75" customHeight="1" x14ac:dyDescent="0.25">
      <c r="A515" s="13">
        <v>7040003</v>
      </c>
      <c r="B515" s="14" t="s">
        <v>764</v>
      </c>
      <c r="C515" s="15" t="s">
        <v>263</v>
      </c>
      <c r="D515" s="16">
        <v>15.45</v>
      </c>
    </row>
    <row r="516" spans="1:4" ht="34.5" x14ac:dyDescent="0.25">
      <c r="A516" s="13">
        <v>7040004</v>
      </c>
      <c r="B516" s="14" t="s">
        <v>765</v>
      </c>
      <c r="C516" s="15" t="s">
        <v>263</v>
      </c>
      <c r="D516" s="16">
        <v>16.54</v>
      </c>
    </row>
    <row r="517" spans="1:4" ht="12.75" customHeight="1" x14ac:dyDescent="0.25">
      <c r="A517" s="13">
        <v>7040005</v>
      </c>
      <c r="B517" s="14" t="s">
        <v>766</v>
      </c>
      <c r="C517" s="15" t="s">
        <v>263</v>
      </c>
      <c r="D517" s="16">
        <v>17.73</v>
      </c>
    </row>
    <row r="518" spans="1:4" ht="34.5" x14ac:dyDescent="0.25">
      <c r="A518" s="13">
        <v>7040006</v>
      </c>
      <c r="B518" s="14" t="s">
        <v>767</v>
      </c>
      <c r="C518" s="15" t="s">
        <v>263</v>
      </c>
      <c r="D518" s="16">
        <v>19.14</v>
      </c>
    </row>
    <row r="519" spans="1:4" ht="12.75" customHeight="1" x14ac:dyDescent="0.25">
      <c r="A519" s="13">
        <v>7040007</v>
      </c>
      <c r="B519" s="14" t="s">
        <v>768</v>
      </c>
      <c r="C519" s="15" t="s">
        <v>263</v>
      </c>
      <c r="D519" s="16">
        <v>22.09</v>
      </c>
    </row>
    <row r="520" spans="1:4" ht="34.5" x14ac:dyDescent="0.25">
      <c r="A520" s="13">
        <v>7040008</v>
      </c>
      <c r="B520" s="14" t="s">
        <v>769</v>
      </c>
      <c r="C520" s="15" t="s">
        <v>263</v>
      </c>
      <c r="D520" s="16">
        <v>22.78</v>
      </c>
    </row>
    <row r="521" spans="1:4" ht="12.75" customHeight="1" x14ac:dyDescent="0.25">
      <c r="A521" s="13">
        <v>7040009</v>
      </c>
      <c r="B521" s="14" t="s">
        <v>770</v>
      </c>
      <c r="C521" s="15" t="s">
        <v>263</v>
      </c>
      <c r="D521" s="16">
        <v>28.39</v>
      </c>
    </row>
    <row r="522" spans="1:4" ht="34.5" x14ac:dyDescent="0.25">
      <c r="A522" s="13">
        <v>7101001</v>
      </c>
      <c r="B522" s="14" t="s">
        <v>771</v>
      </c>
      <c r="C522" s="15" t="s">
        <v>27</v>
      </c>
      <c r="D522" s="16">
        <v>3136.37</v>
      </c>
    </row>
    <row r="523" spans="1:4" ht="12.75" customHeight="1" x14ac:dyDescent="0.25">
      <c r="A523" s="13">
        <v>7101002</v>
      </c>
      <c r="B523" s="14" t="s">
        <v>772</v>
      </c>
      <c r="C523" s="15" t="s">
        <v>27</v>
      </c>
      <c r="D523" s="16">
        <v>3561.33</v>
      </c>
    </row>
    <row r="524" spans="1:4" ht="34.5" x14ac:dyDescent="0.25">
      <c r="A524" s="13">
        <v>7101003</v>
      </c>
      <c r="B524" s="14" t="s">
        <v>773</v>
      </c>
      <c r="C524" s="15" t="s">
        <v>27</v>
      </c>
      <c r="D524" s="16">
        <v>3972.36</v>
      </c>
    </row>
    <row r="525" spans="1:4" ht="34.5" x14ac:dyDescent="0.25">
      <c r="A525" s="13">
        <v>7101005</v>
      </c>
      <c r="B525" s="14" t="s">
        <v>774</v>
      </c>
      <c r="C525" s="15" t="s">
        <v>27</v>
      </c>
      <c r="D525" s="16">
        <v>4690.28</v>
      </c>
    </row>
    <row r="526" spans="1:4" ht="12.75" customHeight="1" x14ac:dyDescent="0.25">
      <c r="A526" s="13">
        <v>7101006</v>
      </c>
      <c r="B526" s="14" t="s">
        <v>775</v>
      </c>
      <c r="C526" s="15" t="s">
        <v>27</v>
      </c>
      <c r="D526" s="16">
        <v>4744.66</v>
      </c>
    </row>
    <row r="527" spans="1:4" ht="34.5" x14ac:dyDescent="0.25">
      <c r="A527" s="13">
        <v>7101007</v>
      </c>
      <c r="B527" s="14" t="s">
        <v>776</v>
      </c>
      <c r="C527" s="15" t="s">
        <v>27</v>
      </c>
      <c r="D527" s="16">
        <v>6533.3</v>
      </c>
    </row>
    <row r="528" spans="1:4" ht="12.75" customHeight="1" x14ac:dyDescent="0.25">
      <c r="A528" s="13">
        <v>7101008</v>
      </c>
      <c r="B528" s="14" t="s">
        <v>777</v>
      </c>
      <c r="C528" s="15" t="s">
        <v>27</v>
      </c>
      <c r="D528" s="16">
        <v>7084.89</v>
      </c>
    </row>
    <row r="529" spans="1:4" ht="34.5" x14ac:dyDescent="0.25">
      <c r="A529" s="13">
        <v>7101009</v>
      </c>
      <c r="B529" s="14" t="s">
        <v>778</v>
      </c>
      <c r="C529" s="15" t="s">
        <v>27</v>
      </c>
      <c r="D529" s="16">
        <v>7717.89</v>
      </c>
    </row>
    <row r="530" spans="1:4" ht="12.75" customHeight="1" x14ac:dyDescent="0.25">
      <c r="A530" s="13">
        <v>7102001</v>
      </c>
      <c r="B530" s="14" t="s">
        <v>779</v>
      </c>
      <c r="C530" s="15" t="s">
        <v>30</v>
      </c>
      <c r="D530" s="16">
        <v>497.87</v>
      </c>
    </row>
    <row r="531" spans="1:4" ht="34.5" x14ac:dyDescent="0.25">
      <c r="A531" s="13">
        <v>7102002</v>
      </c>
      <c r="B531" s="14" t="s">
        <v>780</v>
      </c>
      <c r="C531" s="15" t="s">
        <v>30</v>
      </c>
      <c r="D531" s="16">
        <v>559.02</v>
      </c>
    </row>
    <row r="532" spans="1:4" ht="12.75" customHeight="1" x14ac:dyDescent="0.25">
      <c r="A532" s="13">
        <v>7102003</v>
      </c>
      <c r="B532" s="14" t="s">
        <v>781</v>
      </c>
      <c r="C532" s="15" t="s">
        <v>30</v>
      </c>
      <c r="D532" s="16">
        <v>559.02</v>
      </c>
    </row>
    <row r="533" spans="1:4" ht="34.5" x14ac:dyDescent="0.25">
      <c r="A533" s="13">
        <v>7102004</v>
      </c>
      <c r="B533" s="14" t="s">
        <v>782</v>
      </c>
      <c r="C533" s="15" t="s">
        <v>30</v>
      </c>
      <c r="D533" s="16">
        <v>619.86</v>
      </c>
    </row>
    <row r="534" spans="1:4" ht="12.75" customHeight="1" x14ac:dyDescent="0.25">
      <c r="A534" s="13">
        <v>7102005</v>
      </c>
      <c r="B534" s="14" t="s">
        <v>783</v>
      </c>
      <c r="C534" s="15" t="s">
        <v>30</v>
      </c>
      <c r="D534" s="16">
        <v>619.86</v>
      </c>
    </row>
    <row r="535" spans="1:4" ht="34.5" x14ac:dyDescent="0.25">
      <c r="A535" s="13">
        <v>7102006</v>
      </c>
      <c r="B535" s="14" t="s">
        <v>784</v>
      </c>
      <c r="C535" s="15" t="s">
        <v>30</v>
      </c>
      <c r="D535" s="16">
        <v>656.08</v>
      </c>
    </row>
    <row r="536" spans="1:4" ht="12.75" customHeight="1" x14ac:dyDescent="0.25">
      <c r="A536" s="13">
        <v>7102007</v>
      </c>
      <c r="B536" s="14" t="s">
        <v>785</v>
      </c>
      <c r="C536" s="15" t="s">
        <v>30</v>
      </c>
      <c r="D536" s="16">
        <v>355.42</v>
      </c>
    </row>
    <row r="537" spans="1:4" ht="34.5" x14ac:dyDescent="0.25">
      <c r="A537" s="13">
        <v>7102008</v>
      </c>
      <c r="B537" s="14" t="s">
        <v>786</v>
      </c>
      <c r="C537" s="15" t="s">
        <v>30</v>
      </c>
      <c r="D537" s="16">
        <v>355.42</v>
      </c>
    </row>
    <row r="538" spans="1:4" ht="12.75" customHeight="1" x14ac:dyDescent="0.25">
      <c r="A538" s="13">
        <v>7103001</v>
      </c>
      <c r="B538" s="14" t="s">
        <v>787</v>
      </c>
      <c r="C538" s="15" t="s">
        <v>27</v>
      </c>
      <c r="D538" s="16">
        <v>2463.73</v>
      </c>
    </row>
    <row r="539" spans="1:4" ht="23.25" x14ac:dyDescent="0.25">
      <c r="A539" s="13">
        <v>7103002</v>
      </c>
      <c r="B539" s="14" t="s">
        <v>788</v>
      </c>
      <c r="C539" s="15" t="s">
        <v>27</v>
      </c>
      <c r="D539" s="16">
        <v>2709.85</v>
      </c>
    </row>
    <row r="540" spans="1:4" ht="12.75" customHeight="1" x14ac:dyDescent="0.25">
      <c r="A540" s="13">
        <v>7103003</v>
      </c>
      <c r="B540" s="14" t="s">
        <v>789</v>
      </c>
      <c r="C540" s="15" t="s">
        <v>27</v>
      </c>
      <c r="D540" s="16">
        <v>4273.18</v>
      </c>
    </row>
    <row r="541" spans="1:4" ht="23.25" x14ac:dyDescent="0.25">
      <c r="A541" s="13">
        <v>7103004</v>
      </c>
      <c r="B541" s="14" t="s">
        <v>790</v>
      </c>
      <c r="C541" s="15" t="s">
        <v>27</v>
      </c>
      <c r="D541" s="16">
        <v>3960.1</v>
      </c>
    </row>
    <row r="542" spans="1:4" ht="12.75" customHeight="1" x14ac:dyDescent="0.25">
      <c r="A542" s="13">
        <v>7103005</v>
      </c>
      <c r="B542" s="14" t="s">
        <v>791</v>
      </c>
      <c r="C542" s="15" t="s">
        <v>27</v>
      </c>
      <c r="D542" s="16">
        <v>4594.07</v>
      </c>
    </row>
    <row r="543" spans="1:4" ht="23.25" x14ac:dyDescent="0.25">
      <c r="A543" s="13">
        <v>7103006</v>
      </c>
      <c r="B543" s="14" t="s">
        <v>792</v>
      </c>
      <c r="C543" s="15" t="s">
        <v>27</v>
      </c>
      <c r="D543" s="16">
        <v>5244.69</v>
      </c>
    </row>
    <row r="544" spans="1:4" ht="12.75" customHeight="1" x14ac:dyDescent="0.25">
      <c r="A544" s="13">
        <v>7103007</v>
      </c>
      <c r="B544" s="14" t="s">
        <v>793</v>
      </c>
      <c r="C544" s="15" t="s">
        <v>27</v>
      </c>
      <c r="D544" s="16">
        <v>4279.6000000000004</v>
      </c>
    </row>
    <row r="545" spans="1:4" ht="12.75" customHeight="1" x14ac:dyDescent="0.25">
      <c r="A545" s="13">
        <v>7103008</v>
      </c>
      <c r="B545" s="14" t="s">
        <v>794</v>
      </c>
      <c r="C545" s="15" t="s">
        <v>27</v>
      </c>
      <c r="D545" s="16">
        <v>4930.22</v>
      </c>
    </row>
    <row r="546" spans="1:4" ht="23.25" x14ac:dyDescent="0.25">
      <c r="A546" s="13">
        <v>7103009</v>
      </c>
      <c r="B546" s="14" t="s">
        <v>795</v>
      </c>
      <c r="C546" s="15" t="s">
        <v>27</v>
      </c>
      <c r="D546" s="16">
        <v>6668.67</v>
      </c>
    </row>
    <row r="547" spans="1:4" ht="23.25" x14ac:dyDescent="0.25">
      <c r="A547" s="13">
        <v>7103010</v>
      </c>
      <c r="B547" s="14" t="s">
        <v>796</v>
      </c>
      <c r="C547" s="15" t="s">
        <v>27</v>
      </c>
      <c r="D547" s="16">
        <v>7496.02</v>
      </c>
    </row>
    <row r="548" spans="1:4" ht="23.25" x14ac:dyDescent="0.25">
      <c r="A548" s="13">
        <v>7103011</v>
      </c>
      <c r="B548" s="14" t="s">
        <v>797</v>
      </c>
      <c r="C548" s="15" t="s">
        <v>27</v>
      </c>
      <c r="D548" s="16">
        <v>8238.9500000000007</v>
      </c>
    </row>
    <row r="549" spans="1:4" ht="23.25" x14ac:dyDescent="0.25">
      <c r="A549" s="13">
        <v>7103012</v>
      </c>
      <c r="B549" s="14" t="s">
        <v>798</v>
      </c>
      <c r="C549" s="15" t="s">
        <v>27</v>
      </c>
      <c r="D549" s="16">
        <v>7215.66</v>
      </c>
    </row>
    <row r="550" spans="1:4" ht="23.25" x14ac:dyDescent="0.25">
      <c r="A550" s="13">
        <v>7103013</v>
      </c>
      <c r="B550" s="14" t="s">
        <v>799</v>
      </c>
      <c r="C550" s="15" t="s">
        <v>27</v>
      </c>
      <c r="D550" s="16">
        <v>9627.4599999999991</v>
      </c>
    </row>
    <row r="551" spans="1:4" ht="23.25" x14ac:dyDescent="0.25">
      <c r="A551" s="13">
        <v>7103014</v>
      </c>
      <c r="B551" s="14" t="s">
        <v>800</v>
      </c>
      <c r="C551" s="15" t="s">
        <v>27</v>
      </c>
      <c r="D551" s="16">
        <v>10967.82</v>
      </c>
    </row>
    <row r="552" spans="1:4" ht="23.25" x14ac:dyDescent="0.25">
      <c r="A552" s="13">
        <v>7103015</v>
      </c>
      <c r="B552" s="14" t="s">
        <v>330</v>
      </c>
      <c r="C552" s="15" t="s">
        <v>27</v>
      </c>
      <c r="D552" s="16">
        <v>17137.77</v>
      </c>
    </row>
    <row r="553" spans="1:4" ht="12.75" customHeight="1" x14ac:dyDescent="0.25">
      <c r="A553" s="13">
        <v>7104001</v>
      </c>
      <c r="B553" s="14" t="s">
        <v>801</v>
      </c>
      <c r="C553" s="15" t="s">
        <v>30</v>
      </c>
      <c r="D553" s="16">
        <v>487.66</v>
      </c>
    </row>
    <row r="554" spans="1:4" ht="12.75" customHeight="1" x14ac:dyDescent="0.25">
      <c r="A554" s="13">
        <v>7104002</v>
      </c>
      <c r="B554" s="14" t="s">
        <v>802</v>
      </c>
      <c r="C554" s="15" t="s">
        <v>30</v>
      </c>
      <c r="D554" s="16">
        <v>487.66</v>
      </c>
    </row>
    <row r="555" spans="1:4" ht="23.25" x14ac:dyDescent="0.25">
      <c r="A555" s="13">
        <v>7104003</v>
      </c>
      <c r="B555" s="14" t="s">
        <v>803</v>
      </c>
      <c r="C555" s="15" t="s">
        <v>30</v>
      </c>
      <c r="D555" s="16">
        <v>487.66</v>
      </c>
    </row>
    <row r="556" spans="1:4" ht="23.25" x14ac:dyDescent="0.25">
      <c r="A556" s="13">
        <v>7104004</v>
      </c>
      <c r="B556" s="14" t="s">
        <v>804</v>
      </c>
      <c r="C556" s="15" t="s">
        <v>30</v>
      </c>
      <c r="D556" s="16">
        <v>584.92999999999995</v>
      </c>
    </row>
    <row r="557" spans="1:4" ht="23.25" x14ac:dyDescent="0.25">
      <c r="A557" s="13">
        <v>7104005</v>
      </c>
      <c r="B557" s="14" t="s">
        <v>805</v>
      </c>
      <c r="C557" s="15" t="s">
        <v>30</v>
      </c>
      <c r="D557" s="16">
        <v>598.46</v>
      </c>
    </row>
    <row r="558" spans="1:4" ht="12.75" customHeight="1" x14ac:dyDescent="0.25">
      <c r="A558" s="13">
        <v>7104006</v>
      </c>
      <c r="B558" s="14" t="s">
        <v>806</v>
      </c>
      <c r="C558" s="15" t="s">
        <v>807</v>
      </c>
      <c r="D558" s="16">
        <v>604.02</v>
      </c>
    </row>
    <row r="559" spans="1:4" ht="23.25" x14ac:dyDescent="0.25">
      <c r="A559" s="13">
        <v>7104007</v>
      </c>
      <c r="B559" s="14" t="s">
        <v>808</v>
      </c>
      <c r="C559" s="15" t="s">
        <v>30</v>
      </c>
      <c r="D559" s="16">
        <v>593.71</v>
      </c>
    </row>
    <row r="560" spans="1:4" ht="12.75" customHeight="1" x14ac:dyDescent="0.25">
      <c r="A560" s="13">
        <v>7104008</v>
      </c>
      <c r="B560" s="14" t="s">
        <v>809</v>
      </c>
      <c r="C560" s="15" t="s">
        <v>30</v>
      </c>
      <c r="D560" s="16">
        <v>603.54999999999995</v>
      </c>
    </row>
    <row r="561" spans="1:4" ht="23.25" x14ac:dyDescent="0.25">
      <c r="A561" s="13">
        <v>7104009</v>
      </c>
      <c r="B561" s="14" t="s">
        <v>810</v>
      </c>
      <c r="C561" s="15" t="s">
        <v>30</v>
      </c>
      <c r="D561" s="16">
        <v>604.82000000000005</v>
      </c>
    </row>
    <row r="562" spans="1:4" ht="12.75" customHeight="1" x14ac:dyDescent="0.25">
      <c r="A562" s="13">
        <v>7104010</v>
      </c>
      <c r="B562" s="14" t="s">
        <v>811</v>
      </c>
      <c r="C562" s="15" t="s">
        <v>30</v>
      </c>
      <c r="D562" s="16">
        <v>632.4</v>
      </c>
    </row>
    <row r="563" spans="1:4" ht="23.25" x14ac:dyDescent="0.25">
      <c r="A563" s="13">
        <v>7104011</v>
      </c>
      <c r="B563" s="14" t="s">
        <v>812</v>
      </c>
      <c r="C563" s="15" t="s">
        <v>30</v>
      </c>
      <c r="D563" s="16">
        <v>623.4</v>
      </c>
    </row>
    <row r="564" spans="1:4" ht="12.75" customHeight="1" x14ac:dyDescent="0.25">
      <c r="A564" s="13">
        <v>7104012</v>
      </c>
      <c r="B564" s="14" t="s">
        <v>813</v>
      </c>
      <c r="C564" s="15" t="s">
        <v>30</v>
      </c>
      <c r="D564" s="16">
        <v>617.27</v>
      </c>
    </row>
    <row r="565" spans="1:4" ht="23.25" x14ac:dyDescent="0.25">
      <c r="A565" s="13">
        <v>7104013</v>
      </c>
      <c r="B565" s="14" t="s">
        <v>814</v>
      </c>
      <c r="C565" s="15" t="s">
        <v>30</v>
      </c>
      <c r="D565" s="16">
        <v>342.78</v>
      </c>
    </row>
    <row r="566" spans="1:4" ht="12.75" customHeight="1" x14ac:dyDescent="0.25">
      <c r="A566" s="13">
        <v>7104014</v>
      </c>
      <c r="B566" s="14" t="s">
        <v>815</v>
      </c>
      <c r="C566" s="15" t="s">
        <v>30</v>
      </c>
      <c r="D566" s="16">
        <v>338.83</v>
      </c>
    </row>
    <row r="567" spans="1:4" ht="23.25" x14ac:dyDescent="0.25">
      <c r="A567" s="13">
        <v>7104015</v>
      </c>
      <c r="B567" s="14" t="s">
        <v>816</v>
      </c>
      <c r="C567" s="15" t="s">
        <v>30</v>
      </c>
      <c r="D567" s="16">
        <v>352.64</v>
      </c>
    </row>
    <row r="568" spans="1:4" ht="12.75" customHeight="1" x14ac:dyDescent="0.25">
      <c r="A568" s="13">
        <v>7107001</v>
      </c>
      <c r="B568" s="14" t="s">
        <v>817</v>
      </c>
      <c r="C568" s="15" t="s">
        <v>30</v>
      </c>
      <c r="D568" s="16">
        <v>167.65</v>
      </c>
    </row>
    <row r="569" spans="1:4" ht="15" x14ac:dyDescent="0.25">
      <c r="A569" s="13">
        <v>7107002</v>
      </c>
      <c r="B569" s="14" t="s">
        <v>818</v>
      </c>
      <c r="C569" s="15" t="s">
        <v>30</v>
      </c>
      <c r="D569" s="16">
        <v>65.790000000000006</v>
      </c>
    </row>
    <row r="570" spans="1:4" ht="12.75" customHeight="1" x14ac:dyDescent="0.25">
      <c r="A570" s="13">
        <v>7107003</v>
      </c>
      <c r="B570" s="14" t="s">
        <v>819</v>
      </c>
      <c r="C570" s="15" t="s">
        <v>30</v>
      </c>
      <c r="D570" s="16">
        <v>167.65</v>
      </c>
    </row>
    <row r="571" spans="1:4" ht="34.5" x14ac:dyDescent="0.25">
      <c r="A571" s="13">
        <v>7109001</v>
      </c>
      <c r="B571" s="14" t="s">
        <v>820</v>
      </c>
      <c r="C571" s="15" t="s">
        <v>263</v>
      </c>
      <c r="D571" s="16">
        <v>315.82</v>
      </c>
    </row>
    <row r="572" spans="1:4" ht="12.75" customHeight="1" x14ac:dyDescent="0.25">
      <c r="A572" s="13">
        <v>7109002</v>
      </c>
      <c r="B572" s="14" t="s">
        <v>821</v>
      </c>
      <c r="C572" s="15" t="s">
        <v>415</v>
      </c>
      <c r="D572" s="16">
        <v>1191.1500000000001</v>
      </c>
    </row>
    <row r="573" spans="1:4" x14ac:dyDescent="0.2">
      <c r="A573" s="9">
        <v>8000000</v>
      </c>
      <c r="B573" s="10" t="s">
        <v>822</v>
      </c>
      <c r="C573" s="11"/>
      <c r="D573" s="12"/>
    </row>
    <row r="574" spans="1:4" ht="12.75" customHeight="1" x14ac:dyDescent="0.25">
      <c r="A574" s="13">
        <v>8001000</v>
      </c>
      <c r="B574" s="14" t="s">
        <v>823</v>
      </c>
      <c r="C574" s="15" t="s">
        <v>30</v>
      </c>
      <c r="D574" s="16">
        <v>121.08</v>
      </c>
    </row>
    <row r="575" spans="1:4" ht="23.25" x14ac:dyDescent="0.25">
      <c r="A575" s="13">
        <v>8006000</v>
      </c>
      <c r="B575" s="14" t="s">
        <v>824</v>
      </c>
      <c r="C575" s="15" t="s">
        <v>30</v>
      </c>
      <c r="D575" s="16">
        <v>382.93</v>
      </c>
    </row>
    <row r="576" spans="1:4" ht="12.75" customHeight="1" x14ac:dyDescent="0.25">
      <c r="A576" s="13">
        <v>8007000</v>
      </c>
      <c r="B576" s="14" t="s">
        <v>825</v>
      </c>
      <c r="C576" s="15" t="s">
        <v>30</v>
      </c>
      <c r="D576" s="16">
        <v>550.67999999999995</v>
      </c>
    </row>
    <row r="577" spans="1:4" ht="15" x14ac:dyDescent="0.25">
      <c r="A577" s="13">
        <v>8013000</v>
      </c>
      <c r="B577" s="14" t="s">
        <v>826</v>
      </c>
      <c r="C577" s="15" t="s">
        <v>263</v>
      </c>
      <c r="D577" s="16">
        <v>78.180000000000007</v>
      </c>
    </row>
    <row r="578" spans="1:4" ht="12.75" customHeight="1" x14ac:dyDescent="0.25">
      <c r="A578" s="13">
        <v>8014000</v>
      </c>
      <c r="B578" s="14" t="s">
        <v>827</v>
      </c>
      <c r="C578" s="15" t="s">
        <v>294</v>
      </c>
      <c r="D578" s="16" t="s">
        <v>294</v>
      </c>
    </row>
    <row r="579" spans="1:4" ht="15" x14ac:dyDescent="0.25">
      <c r="A579" s="13">
        <v>8014001</v>
      </c>
      <c r="B579" s="14" t="s">
        <v>828</v>
      </c>
      <c r="C579" s="15" t="s">
        <v>263</v>
      </c>
      <c r="D579" s="16">
        <v>85.75</v>
      </c>
    </row>
    <row r="580" spans="1:4" ht="12.75" customHeight="1" x14ac:dyDescent="0.25">
      <c r="A580" s="13">
        <v>8014002</v>
      </c>
      <c r="B580" s="14" t="s">
        <v>829</v>
      </c>
      <c r="C580" s="15" t="s">
        <v>263</v>
      </c>
      <c r="D580" s="16">
        <v>79.45</v>
      </c>
    </row>
    <row r="581" spans="1:4" ht="15" x14ac:dyDescent="0.25">
      <c r="A581" s="13">
        <v>8015000</v>
      </c>
      <c r="B581" s="14" t="s">
        <v>830</v>
      </c>
      <c r="C581" s="15" t="s">
        <v>294</v>
      </c>
      <c r="D581" s="16" t="s">
        <v>294</v>
      </c>
    </row>
    <row r="582" spans="1:4" ht="12.75" customHeight="1" x14ac:dyDescent="0.25">
      <c r="A582" s="13">
        <v>8015001</v>
      </c>
      <c r="B582" s="14" t="s">
        <v>831</v>
      </c>
      <c r="C582" s="15" t="s">
        <v>263</v>
      </c>
      <c r="D582" s="16">
        <v>108.65</v>
      </c>
    </row>
    <row r="583" spans="1:4" ht="15" x14ac:dyDescent="0.25">
      <c r="A583" s="13">
        <v>8015002</v>
      </c>
      <c r="B583" s="14" t="s">
        <v>832</v>
      </c>
      <c r="C583" s="15" t="s">
        <v>263</v>
      </c>
      <c r="D583" s="16">
        <v>85.64</v>
      </c>
    </row>
    <row r="584" spans="1:4" ht="12.75" customHeight="1" x14ac:dyDescent="0.25">
      <c r="A584" s="13">
        <v>8016000</v>
      </c>
      <c r="B584" s="14" t="s">
        <v>833</v>
      </c>
      <c r="C584" s="15" t="s">
        <v>263</v>
      </c>
      <c r="D584" s="16">
        <v>128.69</v>
      </c>
    </row>
    <row r="585" spans="1:4" ht="23.25" x14ac:dyDescent="0.25">
      <c r="A585" s="13">
        <v>8018001</v>
      </c>
      <c r="B585" s="14" t="s">
        <v>834</v>
      </c>
      <c r="C585" s="15" t="s">
        <v>835</v>
      </c>
      <c r="D585" s="16">
        <v>11.84</v>
      </c>
    </row>
    <row r="586" spans="1:4" ht="12.75" customHeight="1" x14ac:dyDescent="0.25">
      <c r="A586" s="13">
        <v>8018002</v>
      </c>
      <c r="B586" s="14" t="s">
        <v>836</v>
      </c>
      <c r="C586" s="15" t="s">
        <v>415</v>
      </c>
      <c r="D586" s="16">
        <v>34.49</v>
      </c>
    </row>
    <row r="587" spans="1:4" ht="15" x14ac:dyDescent="0.25">
      <c r="A587" s="13">
        <v>8019000</v>
      </c>
      <c r="B587" s="14" t="s">
        <v>740</v>
      </c>
      <c r="C587" s="15" t="s">
        <v>576</v>
      </c>
      <c r="D587" s="16">
        <v>12.39</v>
      </c>
    </row>
    <row r="588" spans="1:4" ht="12.75" customHeight="1" x14ac:dyDescent="0.25">
      <c r="A588" s="13">
        <v>8020000</v>
      </c>
      <c r="B588" s="14" t="s">
        <v>837</v>
      </c>
      <c r="C588" s="15" t="s">
        <v>576</v>
      </c>
      <c r="D588" s="16">
        <v>10.84</v>
      </c>
    </row>
    <row r="589" spans="1:4" ht="23.25" x14ac:dyDescent="0.25">
      <c r="A589" s="13">
        <v>8021000</v>
      </c>
      <c r="B589" s="14" t="s">
        <v>838</v>
      </c>
      <c r="C589" s="15" t="s">
        <v>576</v>
      </c>
      <c r="D589" s="16">
        <v>10.84</v>
      </c>
    </row>
    <row r="590" spans="1:4" ht="12.75" customHeight="1" x14ac:dyDescent="0.25">
      <c r="A590" s="13">
        <v>8022000</v>
      </c>
      <c r="B590" s="14" t="s">
        <v>743</v>
      </c>
      <c r="C590" s="15" t="s">
        <v>576</v>
      </c>
      <c r="D590" s="16">
        <v>11.5</v>
      </c>
    </row>
    <row r="591" spans="1:4" ht="15" x14ac:dyDescent="0.25">
      <c r="A591" s="13">
        <v>8023000</v>
      </c>
      <c r="B591" s="14" t="s">
        <v>744</v>
      </c>
      <c r="C591" s="15" t="s">
        <v>576</v>
      </c>
      <c r="D591" s="16">
        <v>10.63</v>
      </c>
    </row>
    <row r="592" spans="1:4" ht="12.75" customHeight="1" x14ac:dyDescent="0.25">
      <c r="A592" s="13">
        <v>8024000</v>
      </c>
      <c r="B592" s="14" t="s">
        <v>839</v>
      </c>
      <c r="C592" s="15" t="s">
        <v>415</v>
      </c>
      <c r="D592" s="16">
        <v>464.54</v>
      </c>
    </row>
    <row r="593" spans="1:4" ht="23.25" x14ac:dyDescent="0.25">
      <c r="A593" s="13">
        <v>8025000</v>
      </c>
      <c r="B593" s="14" t="s">
        <v>840</v>
      </c>
      <c r="C593" s="15" t="s">
        <v>415</v>
      </c>
      <c r="D593" s="16">
        <v>485.86</v>
      </c>
    </row>
    <row r="594" spans="1:4" ht="23.25" x14ac:dyDescent="0.25">
      <c r="A594" s="13">
        <v>8026000</v>
      </c>
      <c r="B594" s="14" t="s">
        <v>841</v>
      </c>
      <c r="C594" s="15" t="s">
        <v>415</v>
      </c>
      <c r="D594" s="16">
        <v>510.07</v>
      </c>
    </row>
    <row r="595" spans="1:4" ht="12.75" customHeight="1" x14ac:dyDescent="0.25">
      <c r="A595" s="13">
        <v>8027000</v>
      </c>
      <c r="B595" s="14" t="s">
        <v>842</v>
      </c>
      <c r="C595" s="15" t="s">
        <v>415</v>
      </c>
      <c r="D595" s="16">
        <v>531.65</v>
      </c>
    </row>
    <row r="596" spans="1:4" ht="23.25" x14ac:dyDescent="0.25">
      <c r="A596" s="13">
        <v>8028000</v>
      </c>
      <c r="B596" s="14" t="s">
        <v>843</v>
      </c>
      <c r="C596" s="15" t="s">
        <v>415</v>
      </c>
      <c r="D596" s="16">
        <v>553.11</v>
      </c>
    </row>
    <row r="597" spans="1:4" ht="12.75" customHeight="1" x14ac:dyDescent="0.25">
      <c r="A597" s="13">
        <v>8029000</v>
      </c>
      <c r="B597" s="14" t="s">
        <v>844</v>
      </c>
      <c r="C597" s="15" t="s">
        <v>415</v>
      </c>
      <c r="D597" s="16">
        <v>773.03</v>
      </c>
    </row>
    <row r="598" spans="1:4" ht="12.75" customHeight="1" x14ac:dyDescent="0.25">
      <c r="A598" s="13">
        <v>8030000</v>
      </c>
      <c r="B598" s="14" t="s">
        <v>845</v>
      </c>
      <c r="C598" s="15" t="s">
        <v>415</v>
      </c>
      <c r="D598" s="16">
        <v>1076.69</v>
      </c>
    </row>
    <row r="599" spans="1:4" ht="15" x14ac:dyDescent="0.25">
      <c r="A599" s="13">
        <v>8031000</v>
      </c>
      <c r="B599" s="14" t="s">
        <v>846</v>
      </c>
      <c r="C599" s="15" t="s">
        <v>263</v>
      </c>
      <c r="D599" s="16">
        <v>262.19</v>
      </c>
    </row>
    <row r="600" spans="1:4" ht="12.75" customHeight="1" x14ac:dyDescent="0.25">
      <c r="A600" s="13">
        <v>8032000</v>
      </c>
      <c r="B600" s="14" t="s">
        <v>847</v>
      </c>
      <c r="C600" s="15" t="s">
        <v>263</v>
      </c>
      <c r="D600" s="16">
        <v>151.33000000000001</v>
      </c>
    </row>
    <row r="601" spans="1:4" ht="15" x14ac:dyDescent="0.25">
      <c r="A601" s="13">
        <v>8033000</v>
      </c>
      <c r="B601" s="14" t="s">
        <v>848</v>
      </c>
      <c r="C601" s="15" t="s">
        <v>263</v>
      </c>
      <c r="D601" s="16">
        <v>84</v>
      </c>
    </row>
    <row r="602" spans="1:4" ht="12.75" customHeight="1" x14ac:dyDescent="0.25">
      <c r="A602" s="13">
        <v>8034000</v>
      </c>
      <c r="B602" s="14" t="s">
        <v>849</v>
      </c>
      <c r="C602" s="15" t="s">
        <v>263</v>
      </c>
      <c r="D602" s="16">
        <v>120.48</v>
      </c>
    </row>
    <row r="603" spans="1:4" ht="12.75" customHeight="1" x14ac:dyDescent="0.25">
      <c r="A603" s="13">
        <v>8035000</v>
      </c>
      <c r="B603" s="14" t="s">
        <v>850</v>
      </c>
      <c r="C603" s="15" t="s">
        <v>415</v>
      </c>
      <c r="D603" s="16">
        <v>502.24</v>
      </c>
    </row>
    <row r="604" spans="1:4" ht="15" x14ac:dyDescent="0.25">
      <c r="A604" s="13">
        <v>8036000</v>
      </c>
      <c r="B604" s="14" t="s">
        <v>851</v>
      </c>
      <c r="C604" s="15" t="s">
        <v>415</v>
      </c>
      <c r="D604" s="16">
        <v>774.78</v>
      </c>
    </row>
    <row r="605" spans="1:4" ht="12.75" customHeight="1" x14ac:dyDescent="0.25">
      <c r="A605" s="13">
        <v>8037000</v>
      </c>
      <c r="B605" s="14" t="s">
        <v>852</v>
      </c>
      <c r="C605" s="15" t="s">
        <v>263</v>
      </c>
      <c r="D605" s="16">
        <v>10.37</v>
      </c>
    </row>
    <row r="606" spans="1:4" ht="15" x14ac:dyDescent="0.25">
      <c r="A606" s="13">
        <v>8038000</v>
      </c>
      <c r="B606" s="14" t="s">
        <v>853</v>
      </c>
      <c r="C606" s="15" t="s">
        <v>263</v>
      </c>
      <c r="D606" s="16">
        <v>59.22</v>
      </c>
    </row>
    <row r="607" spans="1:4" ht="15" x14ac:dyDescent="0.25">
      <c r="A607" s="13">
        <v>8039000</v>
      </c>
      <c r="B607" s="14" t="s">
        <v>854</v>
      </c>
      <c r="C607" s="15" t="s">
        <v>263</v>
      </c>
      <c r="D607" s="16">
        <v>33.96</v>
      </c>
    </row>
    <row r="608" spans="1:4" ht="12.75" customHeight="1" x14ac:dyDescent="0.25">
      <c r="A608" s="13">
        <v>8040000</v>
      </c>
      <c r="B608" s="14" t="s">
        <v>855</v>
      </c>
      <c r="C608" s="15" t="s">
        <v>263</v>
      </c>
      <c r="D608" s="16">
        <v>24.24</v>
      </c>
    </row>
    <row r="609" spans="1:4" ht="15" x14ac:dyDescent="0.25">
      <c r="A609" s="13">
        <v>8041000</v>
      </c>
      <c r="B609" s="14" t="s">
        <v>856</v>
      </c>
      <c r="C609" s="15" t="s">
        <v>263</v>
      </c>
      <c r="D609" s="16">
        <v>79.56</v>
      </c>
    </row>
    <row r="610" spans="1:4" ht="15" x14ac:dyDescent="0.25">
      <c r="A610" s="13">
        <v>8042000</v>
      </c>
      <c r="B610" s="14" t="s">
        <v>857</v>
      </c>
      <c r="C610" s="15" t="s">
        <v>263</v>
      </c>
      <c r="D610" s="16">
        <v>214.04</v>
      </c>
    </row>
    <row r="611" spans="1:4" ht="12.75" customHeight="1" x14ac:dyDescent="0.25">
      <c r="A611" s="13">
        <v>8043000</v>
      </c>
      <c r="B611" s="14" t="s">
        <v>858</v>
      </c>
      <c r="C611" s="15" t="s">
        <v>30</v>
      </c>
      <c r="D611" s="16">
        <v>53.56</v>
      </c>
    </row>
    <row r="612" spans="1:4" ht="12.75" customHeight="1" x14ac:dyDescent="0.25">
      <c r="A612" s="13">
        <v>8044000</v>
      </c>
      <c r="B612" s="14" t="s">
        <v>859</v>
      </c>
      <c r="C612" s="15" t="s">
        <v>30</v>
      </c>
      <c r="D612" s="16">
        <v>102.57</v>
      </c>
    </row>
    <row r="613" spans="1:4" ht="15" x14ac:dyDescent="0.25">
      <c r="A613" s="13">
        <v>8045000</v>
      </c>
      <c r="B613" s="14" t="s">
        <v>860</v>
      </c>
      <c r="C613" s="15" t="s">
        <v>861</v>
      </c>
      <c r="D613" s="16">
        <v>60.13</v>
      </c>
    </row>
    <row r="614" spans="1:4" ht="12.75" customHeight="1" x14ac:dyDescent="0.25">
      <c r="A614" s="13">
        <v>8046000</v>
      </c>
      <c r="B614" s="14" t="s">
        <v>862</v>
      </c>
      <c r="C614" s="15" t="s">
        <v>861</v>
      </c>
      <c r="D614" s="16">
        <v>162.41999999999999</v>
      </c>
    </row>
    <row r="615" spans="1:4" ht="12.75" customHeight="1" x14ac:dyDescent="0.25">
      <c r="A615" s="13">
        <v>8048000</v>
      </c>
      <c r="B615" s="14" t="s">
        <v>863</v>
      </c>
      <c r="C615" s="15" t="s">
        <v>294</v>
      </c>
      <c r="D615" s="16" t="s">
        <v>294</v>
      </c>
    </row>
    <row r="616" spans="1:4" ht="15" x14ac:dyDescent="0.25">
      <c r="A616" s="13">
        <v>8048001</v>
      </c>
      <c r="B616" s="14" t="s">
        <v>864</v>
      </c>
      <c r="C616" s="15" t="s">
        <v>30</v>
      </c>
      <c r="D616" s="16">
        <v>1159.79</v>
      </c>
    </row>
    <row r="617" spans="1:4" ht="12.75" customHeight="1" x14ac:dyDescent="0.25">
      <c r="A617" s="13">
        <v>8048002</v>
      </c>
      <c r="B617" s="14" t="s">
        <v>865</v>
      </c>
      <c r="C617" s="15" t="s">
        <v>263</v>
      </c>
      <c r="D617" s="16">
        <v>78.569999999999993</v>
      </c>
    </row>
    <row r="618" spans="1:4" ht="15" x14ac:dyDescent="0.25">
      <c r="A618" s="13">
        <v>8049000</v>
      </c>
      <c r="B618" s="14" t="s">
        <v>866</v>
      </c>
      <c r="C618" s="15" t="s">
        <v>415</v>
      </c>
      <c r="D618" s="16">
        <v>211.07</v>
      </c>
    </row>
    <row r="619" spans="1:4" ht="15" x14ac:dyDescent="0.25">
      <c r="A619" s="13">
        <v>8050000</v>
      </c>
      <c r="B619" s="14" t="s">
        <v>867</v>
      </c>
      <c r="C619" s="15" t="s">
        <v>415</v>
      </c>
      <c r="D619" s="16">
        <v>81.19</v>
      </c>
    </row>
    <row r="620" spans="1:4" ht="12.75" customHeight="1" x14ac:dyDescent="0.25">
      <c r="A620" s="13">
        <v>8051000</v>
      </c>
      <c r="B620" s="14" t="s">
        <v>868</v>
      </c>
      <c r="C620" s="15" t="s">
        <v>415</v>
      </c>
      <c r="D620" s="16">
        <v>422.14</v>
      </c>
    </row>
    <row r="621" spans="1:4" ht="15" x14ac:dyDescent="0.25">
      <c r="A621" s="13">
        <v>8053000</v>
      </c>
      <c r="B621" s="14" t="s">
        <v>869</v>
      </c>
      <c r="C621" s="15" t="s">
        <v>27</v>
      </c>
      <c r="D621" s="16">
        <v>183.8</v>
      </c>
    </row>
    <row r="622" spans="1:4" ht="15" x14ac:dyDescent="0.25">
      <c r="A622" s="13">
        <v>8054000</v>
      </c>
      <c r="B622" s="14" t="s">
        <v>870</v>
      </c>
      <c r="C622" s="15" t="s">
        <v>27</v>
      </c>
      <c r="D622" s="16">
        <v>215.26</v>
      </c>
    </row>
    <row r="623" spans="1:4" ht="12.75" customHeight="1" x14ac:dyDescent="0.25">
      <c r="A623" s="13">
        <v>8055000</v>
      </c>
      <c r="B623" s="14" t="s">
        <v>871</v>
      </c>
      <c r="C623" s="15" t="s">
        <v>27</v>
      </c>
      <c r="D623" s="16">
        <v>608.94000000000005</v>
      </c>
    </row>
    <row r="624" spans="1:4" ht="15" x14ac:dyDescent="0.25">
      <c r="A624" s="13">
        <v>8056000</v>
      </c>
      <c r="B624" s="14" t="s">
        <v>872</v>
      </c>
      <c r="C624" s="15" t="s">
        <v>27</v>
      </c>
      <c r="D624" s="16">
        <v>696.84</v>
      </c>
    </row>
    <row r="625" spans="1:4" ht="23.25" x14ac:dyDescent="0.25">
      <c r="A625" s="13">
        <v>8057000</v>
      </c>
      <c r="B625" s="14" t="s">
        <v>873</v>
      </c>
      <c r="C625" s="15" t="s">
        <v>30</v>
      </c>
      <c r="D625" s="16">
        <v>541.97</v>
      </c>
    </row>
    <row r="626" spans="1:4" ht="12.75" customHeight="1" x14ac:dyDescent="0.25">
      <c r="A626" s="13">
        <v>8058000</v>
      </c>
      <c r="B626" s="14" t="s">
        <v>874</v>
      </c>
      <c r="C626" s="15" t="s">
        <v>30</v>
      </c>
      <c r="D626" s="16">
        <v>960</v>
      </c>
    </row>
    <row r="627" spans="1:4" ht="23.25" x14ac:dyDescent="0.25">
      <c r="A627" s="13">
        <v>8062000</v>
      </c>
      <c r="B627" s="14" t="s">
        <v>875</v>
      </c>
      <c r="C627" s="15" t="s">
        <v>576</v>
      </c>
      <c r="D627" s="16">
        <v>30.29</v>
      </c>
    </row>
    <row r="628" spans="1:4" ht="23.25" x14ac:dyDescent="0.25">
      <c r="A628" s="13">
        <v>8063000</v>
      </c>
      <c r="B628" s="14" t="s">
        <v>876</v>
      </c>
      <c r="C628" s="15" t="s">
        <v>576</v>
      </c>
      <c r="D628" s="16">
        <v>27.83</v>
      </c>
    </row>
    <row r="629" spans="1:4" ht="23.25" x14ac:dyDescent="0.25">
      <c r="A629" s="13">
        <v>8064000</v>
      </c>
      <c r="B629" s="14" t="s">
        <v>877</v>
      </c>
      <c r="C629" s="15" t="s">
        <v>576</v>
      </c>
      <c r="D629" s="16">
        <v>26.23</v>
      </c>
    </row>
    <row r="630" spans="1:4" ht="12.75" customHeight="1" x14ac:dyDescent="0.25">
      <c r="A630" s="13">
        <v>8065000</v>
      </c>
      <c r="B630" s="14" t="s">
        <v>878</v>
      </c>
      <c r="C630" s="15" t="s">
        <v>27</v>
      </c>
      <c r="D630" s="16">
        <v>363.06</v>
      </c>
    </row>
    <row r="631" spans="1:4" ht="15" x14ac:dyDescent="0.25">
      <c r="A631" s="13">
        <v>8066000</v>
      </c>
      <c r="B631" s="14" t="s">
        <v>879</v>
      </c>
      <c r="C631" s="15" t="s">
        <v>27</v>
      </c>
      <c r="D631" s="16">
        <v>518.75</v>
      </c>
    </row>
    <row r="632" spans="1:4" ht="15" x14ac:dyDescent="0.25">
      <c r="A632" s="13">
        <v>8067000</v>
      </c>
      <c r="B632" s="14" t="s">
        <v>880</v>
      </c>
      <c r="C632" s="15" t="s">
        <v>27</v>
      </c>
      <c r="D632" s="16">
        <v>960.91</v>
      </c>
    </row>
    <row r="633" spans="1:4" ht="12.75" customHeight="1" x14ac:dyDescent="0.25">
      <c r="A633" s="13">
        <v>8068000</v>
      </c>
      <c r="B633" s="14" t="s">
        <v>881</v>
      </c>
      <c r="C633" s="15" t="s">
        <v>30</v>
      </c>
      <c r="D633" s="16">
        <v>92.1</v>
      </c>
    </row>
    <row r="634" spans="1:4" ht="15" x14ac:dyDescent="0.25">
      <c r="A634" s="13">
        <v>8070000</v>
      </c>
      <c r="B634" s="14" t="s">
        <v>882</v>
      </c>
      <c r="C634" s="15" t="s">
        <v>263</v>
      </c>
      <c r="D634" s="16">
        <v>99.24</v>
      </c>
    </row>
    <row r="635" spans="1:4" ht="23.25" x14ac:dyDescent="0.25">
      <c r="A635" s="13">
        <v>8071000</v>
      </c>
      <c r="B635" s="14" t="s">
        <v>883</v>
      </c>
      <c r="C635" s="15" t="s">
        <v>30</v>
      </c>
      <c r="D635" s="16">
        <v>1102.73</v>
      </c>
    </row>
    <row r="636" spans="1:4" ht="12.75" customHeight="1" x14ac:dyDescent="0.25">
      <c r="A636" s="13">
        <v>8072000</v>
      </c>
      <c r="B636" s="14" t="s">
        <v>884</v>
      </c>
      <c r="C636" s="15" t="s">
        <v>30</v>
      </c>
      <c r="D636" s="16">
        <v>1377.88</v>
      </c>
    </row>
    <row r="637" spans="1:4" ht="23.25" x14ac:dyDescent="0.25">
      <c r="A637" s="13">
        <v>8073000</v>
      </c>
      <c r="B637" s="14" t="s">
        <v>885</v>
      </c>
      <c r="C637" s="15" t="s">
        <v>576</v>
      </c>
      <c r="D637" s="16">
        <v>25.86</v>
      </c>
    </row>
    <row r="638" spans="1:4" ht="12.75" customHeight="1" x14ac:dyDescent="0.25">
      <c r="A638" s="13">
        <v>8076000</v>
      </c>
      <c r="B638" s="14" t="s">
        <v>886</v>
      </c>
      <c r="C638" s="15" t="s">
        <v>30</v>
      </c>
      <c r="D638" s="16">
        <v>36.11</v>
      </c>
    </row>
    <row r="639" spans="1:4" ht="23.25" x14ac:dyDescent="0.25">
      <c r="A639" s="13">
        <v>8077000</v>
      </c>
      <c r="B639" s="14" t="s">
        <v>887</v>
      </c>
      <c r="C639" s="15" t="s">
        <v>30</v>
      </c>
      <c r="D639" s="16">
        <v>164</v>
      </c>
    </row>
    <row r="640" spans="1:4" ht="23.25" x14ac:dyDescent="0.25">
      <c r="A640" s="13">
        <v>8078000</v>
      </c>
      <c r="B640" s="14" t="s">
        <v>888</v>
      </c>
      <c r="C640" s="15" t="s">
        <v>30</v>
      </c>
      <c r="D640" s="16">
        <v>1027.3399999999999</v>
      </c>
    </row>
    <row r="641" spans="1:4" ht="12.75" customHeight="1" x14ac:dyDescent="0.25">
      <c r="A641" s="13">
        <v>8079000</v>
      </c>
      <c r="B641" s="14" t="s">
        <v>889</v>
      </c>
      <c r="C641" s="15" t="s">
        <v>27</v>
      </c>
      <c r="D641" s="16">
        <v>1789.24</v>
      </c>
    </row>
    <row r="642" spans="1:4" ht="23.25" x14ac:dyDescent="0.25">
      <c r="A642" s="13">
        <v>8080000</v>
      </c>
      <c r="B642" s="14" t="s">
        <v>890</v>
      </c>
      <c r="C642" s="15" t="s">
        <v>415</v>
      </c>
      <c r="D642" s="16">
        <v>19.100000000000001</v>
      </c>
    </row>
    <row r="643" spans="1:4" ht="15" x14ac:dyDescent="0.25">
      <c r="A643" s="13">
        <v>8086000</v>
      </c>
      <c r="B643" s="14" t="s">
        <v>891</v>
      </c>
      <c r="C643" s="15" t="s">
        <v>440</v>
      </c>
      <c r="D643" s="16">
        <v>1.63</v>
      </c>
    </row>
    <row r="644" spans="1:4" ht="12.75" customHeight="1" x14ac:dyDescent="0.25">
      <c r="A644" s="13">
        <v>8087000</v>
      </c>
      <c r="B644" s="14" t="s">
        <v>892</v>
      </c>
      <c r="C644" s="15" t="s">
        <v>415</v>
      </c>
      <c r="D644" s="16">
        <v>32.520000000000003</v>
      </c>
    </row>
    <row r="645" spans="1:4" ht="15" x14ac:dyDescent="0.25">
      <c r="A645" s="13">
        <v>8104001</v>
      </c>
      <c r="B645" s="14" t="s">
        <v>893</v>
      </c>
      <c r="C645" s="15" t="s">
        <v>27</v>
      </c>
      <c r="D645" s="16">
        <v>956.92</v>
      </c>
    </row>
    <row r="646" spans="1:4" ht="15" x14ac:dyDescent="0.25">
      <c r="A646" s="13">
        <v>8104003</v>
      </c>
      <c r="B646" s="14" t="s">
        <v>894</v>
      </c>
      <c r="C646" s="15" t="s">
        <v>27</v>
      </c>
      <c r="D646" s="16">
        <v>1960.75</v>
      </c>
    </row>
    <row r="647" spans="1:4" ht="15" x14ac:dyDescent="0.25">
      <c r="A647" s="13">
        <v>8104004</v>
      </c>
      <c r="B647" s="14" t="s">
        <v>895</v>
      </c>
      <c r="C647" s="15" t="s">
        <v>27</v>
      </c>
      <c r="D647" s="16">
        <v>3033.61</v>
      </c>
    </row>
    <row r="648" spans="1:4" ht="12.75" customHeight="1" x14ac:dyDescent="0.25">
      <c r="A648" s="13">
        <v>8104011</v>
      </c>
      <c r="B648" s="14" t="s">
        <v>896</v>
      </c>
      <c r="C648" s="15" t="s">
        <v>27</v>
      </c>
      <c r="D648" s="16">
        <v>258.11</v>
      </c>
    </row>
    <row r="649" spans="1:4" x14ac:dyDescent="0.2">
      <c r="A649" s="9">
        <v>9000000</v>
      </c>
      <c r="B649" s="10" t="s">
        <v>897</v>
      </c>
      <c r="C649" s="11"/>
      <c r="D649" s="12"/>
    </row>
    <row r="650" spans="1:4" ht="34.5" x14ac:dyDescent="0.25">
      <c r="A650" s="13">
        <v>9001000</v>
      </c>
      <c r="B650" s="14" t="s">
        <v>898</v>
      </c>
      <c r="C650" s="15" t="s">
        <v>263</v>
      </c>
      <c r="D650" s="16">
        <v>15.04</v>
      </c>
    </row>
    <row r="651" spans="1:4" ht="34.5" x14ac:dyDescent="0.25">
      <c r="A651" s="13">
        <v>9002000</v>
      </c>
      <c r="B651" s="14" t="s">
        <v>899</v>
      </c>
      <c r="C651" s="15" t="s">
        <v>263</v>
      </c>
      <c r="D651" s="16">
        <v>15.94</v>
      </c>
    </row>
    <row r="652" spans="1:4" ht="12.75" customHeight="1" x14ac:dyDescent="0.25">
      <c r="A652" s="13">
        <v>9003000</v>
      </c>
      <c r="B652" s="14" t="s">
        <v>900</v>
      </c>
      <c r="C652" s="15" t="s">
        <v>263</v>
      </c>
      <c r="D652" s="16">
        <v>19.28</v>
      </c>
    </row>
    <row r="653" spans="1:4" ht="34.5" x14ac:dyDescent="0.25">
      <c r="A653" s="13">
        <v>9004000</v>
      </c>
      <c r="B653" s="14" t="s">
        <v>901</v>
      </c>
      <c r="C653" s="15" t="s">
        <v>263</v>
      </c>
      <c r="D653" s="16">
        <v>20.83</v>
      </c>
    </row>
    <row r="654" spans="1:4" ht="12.75" customHeight="1" x14ac:dyDescent="0.2">
      <c r="A654" s="9">
        <v>10000000</v>
      </c>
      <c r="B654" s="10" t="s">
        <v>902</v>
      </c>
      <c r="C654" s="11"/>
      <c r="D654" s="12"/>
    </row>
    <row r="655" spans="1:4" ht="15" x14ac:dyDescent="0.25">
      <c r="A655" s="13">
        <v>10001000</v>
      </c>
      <c r="B655" s="14" t="s">
        <v>903</v>
      </c>
      <c r="C655" s="15" t="s">
        <v>294</v>
      </c>
      <c r="D655" s="16" t="s">
        <v>294</v>
      </c>
    </row>
    <row r="656" spans="1:4" ht="12.75" customHeight="1" x14ac:dyDescent="0.25">
      <c r="A656" s="13">
        <v>10001001</v>
      </c>
      <c r="B656" s="14" t="s">
        <v>904</v>
      </c>
      <c r="C656" s="15" t="s">
        <v>905</v>
      </c>
      <c r="D656" s="16">
        <v>10.45</v>
      </c>
    </row>
    <row r="657" spans="1:4" ht="15" x14ac:dyDescent="0.25">
      <c r="A657" s="13">
        <v>10001002</v>
      </c>
      <c r="B657" s="14" t="s">
        <v>906</v>
      </c>
      <c r="C657" s="15" t="s">
        <v>415</v>
      </c>
      <c r="D657" s="16">
        <v>4.29</v>
      </c>
    </row>
    <row r="658" spans="1:4" ht="12.75" customHeight="1" x14ac:dyDescent="0.25">
      <c r="A658" s="13">
        <v>10002000</v>
      </c>
      <c r="B658" s="14" t="s">
        <v>907</v>
      </c>
      <c r="C658" s="15" t="s">
        <v>263</v>
      </c>
      <c r="D658" s="16">
        <v>10.61</v>
      </c>
    </row>
    <row r="659" spans="1:4" ht="23.25" x14ac:dyDescent="0.25">
      <c r="A659" s="13">
        <v>10003000</v>
      </c>
      <c r="B659" s="14" t="s">
        <v>908</v>
      </c>
      <c r="C659" s="15" t="s">
        <v>263</v>
      </c>
      <c r="D659" s="16">
        <v>42.64</v>
      </c>
    </row>
    <row r="660" spans="1:4" ht="12.75" customHeight="1" x14ac:dyDescent="0.25">
      <c r="A660" s="13">
        <v>10004000</v>
      </c>
      <c r="B660" s="14" t="s">
        <v>909</v>
      </c>
      <c r="C660" s="15" t="s">
        <v>263</v>
      </c>
      <c r="D660" s="16">
        <v>88.58</v>
      </c>
    </row>
    <row r="661" spans="1:4" ht="15" x14ac:dyDescent="0.25">
      <c r="A661" s="13">
        <v>10005000</v>
      </c>
      <c r="B661" s="14" t="s">
        <v>910</v>
      </c>
      <c r="C661" s="15" t="s">
        <v>263</v>
      </c>
      <c r="D661" s="16">
        <v>128.91999999999999</v>
      </c>
    </row>
    <row r="662" spans="1:4" ht="12.75" customHeight="1" x14ac:dyDescent="0.25">
      <c r="A662" s="13">
        <v>10006000</v>
      </c>
      <c r="B662" s="14" t="s">
        <v>911</v>
      </c>
      <c r="C662" s="15" t="s">
        <v>263</v>
      </c>
      <c r="D662" s="16">
        <v>52.82</v>
      </c>
    </row>
    <row r="663" spans="1:4" ht="23.25" x14ac:dyDescent="0.25">
      <c r="A663" s="13">
        <v>10007000</v>
      </c>
      <c r="B663" s="14" t="s">
        <v>912</v>
      </c>
      <c r="C663" s="15" t="s">
        <v>294</v>
      </c>
      <c r="D663" s="16" t="s">
        <v>294</v>
      </c>
    </row>
    <row r="664" spans="1:4" ht="12.75" customHeight="1" x14ac:dyDescent="0.25">
      <c r="A664" s="13">
        <v>10007002</v>
      </c>
      <c r="B664" s="14" t="s">
        <v>913</v>
      </c>
      <c r="C664" s="15" t="s">
        <v>415</v>
      </c>
      <c r="D664" s="16">
        <v>963.3</v>
      </c>
    </row>
    <row r="665" spans="1:4" ht="23.25" x14ac:dyDescent="0.25">
      <c r="A665" s="13">
        <v>10007003</v>
      </c>
      <c r="B665" s="14" t="s">
        <v>914</v>
      </c>
      <c r="C665" s="15" t="s">
        <v>415</v>
      </c>
      <c r="D665" s="16">
        <v>983.1</v>
      </c>
    </row>
    <row r="666" spans="1:4" ht="12.75" customHeight="1" x14ac:dyDescent="0.25">
      <c r="A666" s="13">
        <v>10007004</v>
      </c>
      <c r="B666" s="14" t="s">
        <v>915</v>
      </c>
      <c r="C666" s="15" t="s">
        <v>415</v>
      </c>
      <c r="D666" s="16">
        <v>1012.91</v>
      </c>
    </row>
    <row r="667" spans="1:4" ht="15" x14ac:dyDescent="0.25">
      <c r="A667" s="13">
        <v>10008000</v>
      </c>
      <c r="B667" s="14" t="s">
        <v>916</v>
      </c>
      <c r="C667" s="15" t="s">
        <v>294</v>
      </c>
      <c r="D667" s="16" t="s">
        <v>294</v>
      </c>
    </row>
    <row r="668" spans="1:4" ht="12.75" customHeight="1" x14ac:dyDescent="0.25">
      <c r="A668" s="13">
        <v>10008001</v>
      </c>
      <c r="B668" s="14" t="s">
        <v>917</v>
      </c>
      <c r="C668" s="15" t="s">
        <v>415</v>
      </c>
      <c r="D668" s="16">
        <v>3917.31</v>
      </c>
    </row>
    <row r="669" spans="1:4" ht="15" x14ac:dyDescent="0.25">
      <c r="A669" s="13">
        <v>10008002</v>
      </c>
      <c r="B669" s="14" t="s">
        <v>918</v>
      </c>
      <c r="C669" s="15" t="s">
        <v>415</v>
      </c>
      <c r="D669" s="16">
        <v>3864.48</v>
      </c>
    </row>
    <row r="670" spans="1:4" ht="12.75" customHeight="1" x14ac:dyDescent="0.25">
      <c r="A670" s="13">
        <v>10009000</v>
      </c>
      <c r="B670" s="14" t="s">
        <v>919</v>
      </c>
      <c r="C670" s="15" t="s">
        <v>30</v>
      </c>
      <c r="D670" s="16">
        <v>16.059999999999999</v>
      </c>
    </row>
    <row r="671" spans="1:4" ht="12.75" customHeight="1" x14ac:dyDescent="0.25">
      <c r="A671" s="13">
        <v>10010000</v>
      </c>
      <c r="B671" s="14" t="s">
        <v>920</v>
      </c>
      <c r="C671" s="15" t="s">
        <v>27</v>
      </c>
      <c r="D671" s="16">
        <v>9.1999999999999993</v>
      </c>
    </row>
    <row r="672" spans="1:4" ht="12.75" customHeight="1" x14ac:dyDescent="0.25">
      <c r="A672" s="13">
        <v>10011000</v>
      </c>
      <c r="B672" s="14" t="s">
        <v>921</v>
      </c>
      <c r="C672" s="15" t="s">
        <v>576</v>
      </c>
      <c r="D672" s="16">
        <v>188.85</v>
      </c>
    </row>
    <row r="673" spans="1:4" ht="15" x14ac:dyDescent="0.25">
      <c r="A673" s="13">
        <v>10012000</v>
      </c>
      <c r="B673" s="14" t="s">
        <v>922</v>
      </c>
      <c r="C673" s="15" t="s">
        <v>923</v>
      </c>
      <c r="D673" s="16">
        <v>1.32</v>
      </c>
    </row>
    <row r="674" spans="1:4" ht="12.75" customHeight="1" x14ac:dyDescent="0.25">
      <c r="A674" s="13">
        <v>10013000</v>
      </c>
      <c r="B674" s="14" t="s">
        <v>924</v>
      </c>
      <c r="C674" s="15" t="s">
        <v>576</v>
      </c>
      <c r="D674" s="16">
        <v>177.99</v>
      </c>
    </row>
    <row r="675" spans="1:4" ht="15" x14ac:dyDescent="0.25">
      <c r="A675" s="13">
        <v>10015000</v>
      </c>
      <c r="B675" s="14" t="s">
        <v>925</v>
      </c>
      <c r="C675" s="15" t="s">
        <v>263</v>
      </c>
      <c r="D675" s="16">
        <v>2.15</v>
      </c>
    </row>
    <row r="676" spans="1:4" ht="12.75" customHeight="1" x14ac:dyDescent="0.25">
      <c r="A676" s="13">
        <v>10016000</v>
      </c>
      <c r="B676" s="14" t="s">
        <v>926</v>
      </c>
      <c r="C676" s="15" t="s">
        <v>294</v>
      </c>
      <c r="D676" s="16" t="s">
        <v>294</v>
      </c>
    </row>
    <row r="677" spans="1:4" ht="15" x14ac:dyDescent="0.25">
      <c r="A677" s="13">
        <v>10016001</v>
      </c>
      <c r="B677" s="14" t="s">
        <v>927</v>
      </c>
      <c r="C677" s="15" t="s">
        <v>263</v>
      </c>
      <c r="D677" s="16">
        <v>63.99</v>
      </c>
    </row>
    <row r="678" spans="1:4" ht="15" x14ac:dyDescent="0.25">
      <c r="A678" s="13">
        <v>10016002</v>
      </c>
      <c r="B678" s="14" t="s">
        <v>928</v>
      </c>
      <c r="C678" s="15" t="s">
        <v>30</v>
      </c>
      <c r="D678" s="16">
        <v>15.76</v>
      </c>
    </row>
    <row r="679" spans="1:4" ht="12.75" customHeight="1" x14ac:dyDescent="0.25">
      <c r="A679" s="13">
        <v>10016003</v>
      </c>
      <c r="B679" s="14" t="s">
        <v>929</v>
      </c>
      <c r="C679" s="15" t="s">
        <v>263</v>
      </c>
      <c r="D679" s="16">
        <v>400.32</v>
      </c>
    </row>
    <row r="680" spans="1:4" ht="12.75" customHeight="1" x14ac:dyDescent="0.25">
      <c r="A680" s="13">
        <v>10017000</v>
      </c>
      <c r="B680" s="14" t="s">
        <v>930</v>
      </c>
      <c r="C680" s="15" t="s">
        <v>263</v>
      </c>
      <c r="D680" s="16">
        <v>0.44</v>
      </c>
    </row>
    <row r="681" spans="1:4" ht="15" x14ac:dyDescent="0.25">
      <c r="A681" s="13">
        <v>10018000</v>
      </c>
      <c r="B681" s="14" t="s">
        <v>931</v>
      </c>
      <c r="C681" s="15" t="s">
        <v>263</v>
      </c>
      <c r="D681" s="16">
        <v>4.26</v>
      </c>
    </row>
    <row r="682" spans="1:4" ht="12.75" customHeight="1" x14ac:dyDescent="0.25">
      <c r="A682" s="13">
        <v>10019000</v>
      </c>
      <c r="B682" s="14" t="s">
        <v>932</v>
      </c>
      <c r="C682" s="15" t="s">
        <v>263</v>
      </c>
      <c r="D682" s="16">
        <v>9.4700000000000006</v>
      </c>
    </row>
    <row r="683" spans="1:4" ht="23.25" x14ac:dyDescent="0.25">
      <c r="A683" s="13">
        <v>10020000</v>
      </c>
      <c r="B683" s="14" t="s">
        <v>933</v>
      </c>
      <c r="C683" s="15" t="s">
        <v>576</v>
      </c>
      <c r="D683" s="16">
        <v>98.27</v>
      </c>
    </row>
    <row r="684" spans="1:4" ht="15" x14ac:dyDescent="0.25">
      <c r="A684" s="13">
        <v>10021000</v>
      </c>
      <c r="B684" s="14" t="s">
        <v>934</v>
      </c>
      <c r="C684" s="15" t="s">
        <v>263</v>
      </c>
      <c r="D684" s="16">
        <v>119.11</v>
      </c>
    </row>
    <row r="685" spans="1:4" ht="15" x14ac:dyDescent="0.25">
      <c r="A685" s="13">
        <v>10022000</v>
      </c>
      <c r="B685" s="14" t="s">
        <v>935</v>
      </c>
      <c r="C685" s="15" t="s">
        <v>263</v>
      </c>
      <c r="D685" s="16">
        <v>16.22</v>
      </c>
    </row>
    <row r="686" spans="1:4" ht="15" x14ac:dyDescent="0.25">
      <c r="A686" s="13">
        <v>10023000</v>
      </c>
      <c r="B686" s="14" t="s">
        <v>936</v>
      </c>
      <c r="C686" s="15" t="s">
        <v>263</v>
      </c>
      <c r="D686" s="16">
        <v>17.27</v>
      </c>
    </row>
    <row r="687" spans="1:4" ht="12.75" customHeight="1" x14ac:dyDescent="0.25">
      <c r="A687" s="13">
        <v>10024000</v>
      </c>
      <c r="B687" s="14" t="s">
        <v>937</v>
      </c>
      <c r="C687" s="15" t="s">
        <v>294</v>
      </c>
      <c r="D687" s="16" t="s">
        <v>294</v>
      </c>
    </row>
    <row r="688" spans="1:4" ht="12.75" customHeight="1" x14ac:dyDescent="0.25">
      <c r="A688" s="13">
        <v>10024001</v>
      </c>
      <c r="B688" s="14" t="s">
        <v>938</v>
      </c>
      <c r="C688" s="15" t="s">
        <v>939</v>
      </c>
      <c r="D688" s="16">
        <v>0.88</v>
      </c>
    </row>
    <row r="689" spans="1:4" ht="15" x14ac:dyDescent="0.25">
      <c r="A689" s="13">
        <v>10024002</v>
      </c>
      <c r="B689" s="14" t="s">
        <v>940</v>
      </c>
      <c r="C689" s="15" t="s">
        <v>939</v>
      </c>
      <c r="D689" s="16">
        <v>1.1499999999999999</v>
      </c>
    </row>
    <row r="690" spans="1:4" ht="15" x14ac:dyDescent="0.25">
      <c r="A690" s="13">
        <v>10024003</v>
      </c>
      <c r="B690" s="14" t="s">
        <v>941</v>
      </c>
      <c r="C690" s="15" t="s">
        <v>939</v>
      </c>
      <c r="D690" s="16">
        <v>1.4</v>
      </c>
    </row>
    <row r="691" spans="1:4" ht="15" x14ac:dyDescent="0.25">
      <c r="A691" s="13">
        <v>10024004</v>
      </c>
      <c r="B691" s="14" t="s">
        <v>942</v>
      </c>
      <c r="C691" s="15" t="s">
        <v>939</v>
      </c>
      <c r="D691" s="16">
        <v>4</v>
      </c>
    </row>
    <row r="692" spans="1:4" ht="15" x14ac:dyDescent="0.25">
      <c r="A692" s="13">
        <v>10024005</v>
      </c>
      <c r="B692" s="14" t="s">
        <v>943</v>
      </c>
      <c r="C692" s="15" t="s">
        <v>939</v>
      </c>
      <c r="D692" s="16">
        <v>4.51</v>
      </c>
    </row>
    <row r="693" spans="1:4" ht="15" x14ac:dyDescent="0.25">
      <c r="A693" s="13">
        <v>10024006</v>
      </c>
      <c r="B693" s="14" t="s">
        <v>944</v>
      </c>
      <c r="C693" s="15" t="s">
        <v>939</v>
      </c>
      <c r="D693" s="16">
        <v>4.5999999999999996</v>
      </c>
    </row>
    <row r="694" spans="1:4" ht="15" x14ac:dyDescent="0.25">
      <c r="A694" s="13">
        <v>10024007</v>
      </c>
      <c r="B694" s="14" t="s">
        <v>945</v>
      </c>
      <c r="C694" s="15" t="s">
        <v>939</v>
      </c>
      <c r="D694" s="16">
        <v>4.83</v>
      </c>
    </row>
    <row r="695" spans="1:4" ht="12.75" customHeight="1" x14ac:dyDescent="0.25">
      <c r="A695" s="13">
        <v>10024008</v>
      </c>
      <c r="B695" s="14" t="s">
        <v>946</v>
      </c>
      <c r="C695" s="15" t="s">
        <v>939</v>
      </c>
      <c r="D695" s="16">
        <v>4</v>
      </c>
    </row>
    <row r="696" spans="1:4" ht="15" x14ac:dyDescent="0.25">
      <c r="A696" s="13">
        <v>10024101</v>
      </c>
      <c r="B696" s="14" t="s">
        <v>947</v>
      </c>
      <c r="C696" s="15" t="s">
        <v>939</v>
      </c>
      <c r="D696" s="16">
        <v>3.68</v>
      </c>
    </row>
    <row r="697" spans="1:4" ht="15" x14ac:dyDescent="0.25">
      <c r="A697" s="13">
        <v>10025001</v>
      </c>
      <c r="B697" s="14" t="s">
        <v>948</v>
      </c>
      <c r="C697" s="15" t="s">
        <v>263</v>
      </c>
      <c r="D697" s="16">
        <v>80.59</v>
      </c>
    </row>
    <row r="698" spans="1:4" ht="23.25" x14ac:dyDescent="0.25">
      <c r="A698" s="13">
        <v>10025003</v>
      </c>
      <c r="B698" s="14" t="s">
        <v>949</v>
      </c>
      <c r="C698" s="15" t="s">
        <v>263</v>
      </c>
      <c r="D698" s="16">
        <v>42.87</v>
      </c>
    </row>
    <row r="699" spans="1:4" ht="15" x14ac:dyDescent="0.25">
      <c r="A699" s="13">
        <v>10105001</v>
      </c>
      <c r="B699" s="14" t="s">
        <v>950</v>
      </c>
      <c r="C699" s="15" t="s">
        <v>263</v>
      </c>
      <c r="D699" s="16">
        <v>167.93</v>
      </c>
    </row>
    <row r="700" spans="1:4" ht="23.25" x14ac:dyDescent="0.25">
      <c r="A700" s="13">
        <v>10106001</v>
      </c>
      <c r="B700" s="14" t="s">
        <v>951</v>
      </c>
      <c r="C700" s="15" t="s">
        <v>415</v>
      </c>
      <c r="D700" s="16">
        <v>9687.33</v>
      </c>
    </row>
    <row r="701" spans="1:4" ht="12.75" customHeight="1" x14ac:dyDescent="0.25">
      <c r="A701" s="13">
        <v>10107001</v>
      </c>
      <c r="B701" s="14" t="s">
        <v>952</v>
      </c>
      <c r="C701" s="15" t="s">
        <v>263</v>
      </c>
      <c r="D701" s="16">
        <v>1.82</v>
      </c>
    </row>
    <row r="702" spans="1:4" ht="15" x14ac:dyDescent="0.25">
      <c r="A702" s="13">
        <v>10108001</v>
      </c>
      <c r="B702" s="14" t="s">
        <v>953</v>
      </c>
      <c r="C702" s="15" t="s">
        <v>263</v>
      </c>
      <c r="D702" s="16">
        <v>3.04</v>
      </c>
    </row>
    <row r="703" spans="1:4" ht="15" x14ac:dyDescent="0.25">
      <c r="A703" s="13">
        <v>10109001</v>
      </c>
      <c r="B703" s="14" t="s">
        <v>954</v>
      </c>
      <c r="C703" s="15" t="s">
        <v>263</v>
      </c>
      <c r="D703" s="16">
        <v>4.5</v>
      </c>
    </row>
    <row r="704" spans="1:4" ht="23.25" x14ac:dyDescent="0.25">
      <c r="A704" s="13">
        <v>10111001</v>
      </c>
      <c r="B704" s="14" t="s">
        <v>955</v>
      </c>
      <c r="C704" s="15" t="s">
        <v>263</v>
      </c>
      <c r="D704" s="16">
        <v>394.67</v>
      </c>
    </row>
    <row r="705" spans="1:4" ht="15" x14ac:dyDescent="0.25">
      <c r="A705" s="13">
        <v>10116001</v>
      </c>
      <c r="B705" s="14" t="s">
        <v>956</v>
      </c>
      <c r="C705" s="15" t="s">
        <v>263</v>
      </c>
      <c r="D705" s="16">
        <v>19.79</v>
      </c>
    </row>
    <row r="706" spans="1:4" ht="12.75" customHeight="1" x14ac:dyDescent="0.25">
      <c r="A706" s="13">
        <v>10116002</v>
      </c>
      <c r="B706" s="14" t="s">
        <v>957</v>
      </c>
      <c r="C706" s="15" t="s">
        <v>263</v>
      </c>
      <c r="D706" s="16">
        <v>21.28</v>
      </c>
    </row>
    <row r="707" spans="1:4" ht="15" x14ac:dyDescent="0.25">
      <c r="A707" s="13">
        <v>10117003</v>
      </c>
      <c r="B707" s="14" t="s">
        <v>958</v>
      </c>
      <c r="C707" s="15" t="s">
        <v>959</v>
      </c>
      <c r="D707" s="16">
        <v>19980.28</v>
      </c>
    </row>
    <row r="708" spans="1:4" ht="15" x14ac:dyDescent="0.25">
      <c r="A708" s="13">
        <v>10117004</v>
      </c>
      <c r="B708" s="14" t="s">
        <v>960</v>
      </c>
      <c r="C708" s="15" t="s">
        <v>959</v>
      </c>
      <c r="D708" s="16">
        <v>19185.77</v>
      </c>
    </row>
    <row r="709" spans="1:4" ht="23.25" x14ac:dyDescent="0.25">
      <c r="A709" s="13">
        <v>10117005</v>
      </c>
      <c r="B709" s="14" t="s">
        <v>961</v>
      </c>
      <c r="C709" s="15" t="s">
        <v>959</v>
      </c>
      <c r="D709" s="16">
        <v>6921.07</v>
      </c>
    </row>
    <row r="710" spans="1:4" ht="21.75" x14ac:dyDescent="0.2">
      <c r="A710" s="17">
        <v>11000000</v>
      </c>
      <c r="B710" s="18" t="s">
        <v>962</v>
      </c>
      <c r="C710" s="19"/>
      <c r="D710" s="12"/>
    </row>
    <row r="711" spans="1:4" ht="12.75" customHeight="1" x14ac:dyDescent="0.25">
      <c r="A711" s="13">
        <v>11002000</v>
      </c>
      <c r="B711" s="14" t="s">
        <v>963</v>
      </c>
      <c r="C711" s="15" t="s">
        <v>11</v>
      </c>
      <c r="D711" s="16">
        <v>215.3</v>
      </c>
    </row>
    <row r="712" spans="1:4" ht="15" x14ac:dyDescent="0.25">
      <c r="A712" s="13">
        <v>11003000</v>
      </c>
      <c r="B712" s="14" t="s">
        <v>964</v>
      </c>
      <c r="C712" s="15" t="s">
        <v>11</v>
      </c>
      <c r="D712" s="16">
        <v>202.62</v>
      </c>
    </row>
    <row r="713" spans="1:4" ht="15" x14ac:dyDescent="0.25">
      <c r="A713" s="13">
        <v>11004000</v>
      </c>
      <c r="B713" s="14" t="s">
        <v>965</v>
      </c>
      <c r="C713" s="15" t="s">
        <v>11</v>
      </c>
      <c r="D713" s="16">
        <v>225.14</v>
      </c>
    </row>
    <row r="714" spans="1:4" ht="12.75" customHeight="1" x14ac:dyDescent="0.25">
      <c r="A714" s="13">
        <v>11005000</v>
      </c>
      <c r="B714" s="14" t="s">
        <v>966</v>
      </c>
      <c r="C714" s="15" t="s">
        <v>11</v>
      </c>
      <c r="D714" s="16">
        <v>210.62</v>
      </c>
    </row>
    <row r="715" spans="1:4" ht="15" x14ac:dyDescent="0.25">
      <c r="A715" s="13">
        <v>11006000</v>
      </c>
      <c r="B715" s="14" t="s">
        <v>967</v>
      </c>
      <c r="C715" s="15" t="s">
        <v>11</v>
      </c>
      <c r="D715" s="16">
        <v>439.03</v>
      </c>
    </row>
    <row r="716" spans="1:4" ht="15" x14ac:dyDescent="0.25">
      <c r="A716" s="13">
        <v>11007000</v>
      </c>
      <c r="B716" s="14" t="s">
        <v>968</v>
      </c>
      <c r="C716" s="15" t="s">
        <v>11</v>
      </c>
      <c r="D716" s="16">
        <v>93.17</v>
      </c>
    </row>
    <row r="717" spans="1:4" ht="12.75" customHeight="1" x14ac:dyDescent="0.25">
      <c r="A717" s="13">
        <v>11008000</v>
      </c>
      <c r="B717" s="14" t="s">
        <v>969</v>
      </c>
      <c r="C717" s="15" t="s">
        <v>11</v>
      </c>
      <c r="D717" s="16">
        <v>50.74</v>
      </c>
    </row>
    <row r="718" spans="1:4" ht="15" x14ac:dyDescent="0.25">
      <c r="A718" s="13">
        <v>11009000</v>
      </c>
      <c r="B718" s="14" t="s">
        <v>970</v>
      </c>
      <c r="C718" s="15" t="s">
        <v>11</v>
      </c>
      <c r="D718" s="16">
        <v>338.65</v>
      </c>
    </row>
    <row r="719" spans="1:4" ht="15" x14ac:dyDescent="0.25">
      <c r="A719" s="13">
        <v>11010000</v>
      </c>
      <c r="B719" s="14" t="s">
        <v>971</v>
      </c>
      <c r="C719" s="15" t="s">
        <v>11</v>
      </c>
      <c r="D719" s="16">
        <v>326.02</v>
      </c>
    </row>
    <row r="720" spans="1:4" ht="12.75" customHeight="1" x14ac:dyDescent="0.25">
      <c r="A720" s="13">
        <v>11011000</v>
      </c>
      <c r="B720" s="14" t="s">
        <v>972</v>
      </c>
      <c r="C720" s="15" t="s">
        <v>11</v>
      </c>
      <c r="D720" s="16">
        <v>301.89</v>
      </c>
    </row>
    <row r="721" spans="1:4" ht="15" x14ac:dyDescent="0.25">
      <c r="A721" s="13">
        <v>11014000</v>
      </c>
      <c r="B721" s="14" t="s">
        <v>973</v>
      </c>
      <c r="C721" s="15" t="s">
        <v>11</v>
      </c>
      <c r="D721" s="16">
        <v>170.16</v>
      </c>
    </row>
    <row r="722" spans="1:4" ht="15" x14ac:dyDescent="0.25">
      <c r="A722" s="13">
        <v>11015000</v>
      </c>
      <c r="B722" s="14" t="s">
        <v>974</v>
      </c>
      <c r="C722" s="15" t="s">
        <v>11</v>
      </c>
      <c r="D722" s="16">
        <v>127.57</v>
      </c>
    </row>
    <row r="723" spans="1:4" ht="15" x14ac:dyDescent="0.25">
      <c r="A723" s="13">
        <v>11017000</v>
      </c>
      <c r="B723" s="14" t="s">
        <v>975</v>
      </c>
      <c r="C723" s="15" t="s">
        <v>11</v>
      </c>
      <c r="D723" s="16">
        <v>305.43</v>
      </c>
    </row>
    <row r="724" spans="1:4" ht="15" x14ac:dyDescent="0.25">
      <c r="A724" s="13">
        <v>11018000</v>
      </c>
      <c r="B724" s="14" t="s">
        <v>976</v>
      </c>
      <c r="C724" s="15" t="s">
        <v>11</v>
      </c>
      <c r="D724" s="16">
        <v>169.46</v>
      </c>
    </row>
    <row r="725" spans="1:4" ht="15" x14ac:dyDescent="0.25">
      <c r="A725" s="13">
        <v>11019000</v>
      </c>
      <c r="B725" s="14" t="s">
        <v>977</v>
      </c>
      <c r="C725" s="15" t="s">
        <v>11</v>
      </c>
      <c r="D725" s="16">
        <v>308.24</v>
      </c>
    </row>
    <row r="726" spans="1:4" ht="15" x14ac:dyDescent="0.25">
      <c r="A726" s="13">
        <v>11020000</v>
      </c>
      <c r="B726" s="14" t="s">
        <v>978</v>
      </c>
      <c r="C726" s="15" t="s">
        <v>11</v>
      </c>
      <c r="D726" s="16">
        <v>419.98</v>
      </c>
    </row>
    <row r="727" spans="1:4" ht="12.75" customHeight="1" x14ac:dyDescent="0.25">
      <c r="A727" s="13">
        <v>11022000</v>
      </c>
      <c r="B727" s="14" t="s">
        <v>979</v>
      </c>
      <c r="C727" s="15" t="s">
        <v>11</v>
      </c>
      <c r="D727" s="16">
        <v>89.41</v>
      </c>
    </row>
    <row r="728" spans="1:4" ht="15" x14ac:dyDescent="0.25">
      <c r="A728" s="13">
        <v>11023000</v>
      </c>
      <c r="B728" s="14" t="s">
        <v>980</v>
      </c>
      <c r="C728" s="15" t="s">
        <v>11</v>
      </c>
      <c r="D728" s="16">
        <v>305.62</v>
      </c>
    </row>
    <row r="729" spans="1:4" ht="15" x14ac:dyDescent="0.25">
      <c r="A729" s="13">
        <v>11024000</v>
      </c>
      <c r="B729" s="14" t="s">
        <v>981</v>
      </c>
      <c r="C729" s="15" t="s">
        <v>11</v>
      </c>
      <c r="D729" s="16">
        <v>34.840000000000003</v>
      </c>
    </row>
    <row r="730" spans="1:4" ht="15" x14ac:dyDescent="0.25">
      <c r="A730" s="13">
        <v>11025000</v>
      </c>
      <c r="B730" s="14" t="s">
        <v>982</v>
      </c>
      <c r="C730" s="15" t="s">
        <v>11</v>
      </c>
      <c r="D730" s="16">
        <v>264.14999999999998</v>
      </c>
    </row>
    <row r="731" spans="1:4" ht="15" x14ac:dyDescent="0.25">
      <c r="A731" s="13">
        <v>11026000</v>
      </c>
      <c r="B731" s="14" t="s">
        <v>983</v>
      </c>
      <c r="C731" s="15" t="s">
        <v>11</v>
      </c>
      <c r="D731" s="16">
        <v>335.45</v>
      </c>
    </row>
    <row r="732" spans="1:4" ht="15" x14ac:dyDescent="0.25">
      <c r="A732" s="13">
        <v>11027000</v>
      </c>
      <c r="B732" s="14" t="s">
        <v>984</v>
      </c>
      <c r="C732" s="15" t="s">
        <v>11</v>
      </c>
      <c r="D732" s="16">
        <v>129.03</v>
      </c>
    </row>
    <row r="733" spans="1:4" ht="15" x14ac:dyDescent="0.25">
      <c r="A733" s="13">
        <v>11028000</v>
      </c>
      <c r="B733" s="14" t="s">
        <v>985</v>
      </c>
      <c r="C733" s="15" t="s">
        <v>11</v>
      </c>
      <c r="D733" s="16">
        <v>481.89</v>
      </c>
    </row>
    <row r="734" spans="1:4" ht="12.75" customHeight="1" x14ac:dyDescent="0.2">
      <c r="A734" s="9">
        <v>12000000</v>
      </c>
      <c r="B734" s="10" t="s">
        <v>986</v>
      </c>
      <c r="C734" s="11"/>
      <c r="D734" s="12"/>
    </row>
    <row r="735" spans="1:4" ht="15" x14ac:dyDescent="0.25">
      <c r="A735" s="13">
        <v>12002000</v>
      </c>
      <c r="B735" s="14" t="s">
        <v>987</v>
      </c>
      <c r="C735" s="15" t="s">
        <v>11</v>
      </c>
      <c r="D735" s="16">
        <v>30.03</v>
      </c>
    </row>
    <row r="736" spans="1:4" ht="15" x14ac:dyDescent="0.25">
      <c r="A736" s="13">
        <v>12003000</v>
      </c>
      <c r="B736" s="14" t="s">
        <v>988</v>
      </c>
      <c r="C736" s="15" t="s">
        <v>11</v>
      </c>
      <c r="D736" s="16">
        <v>31.21</v>
      </c>
    </row>
    <row r="737" spans="1:4" ht="12.75" customHeight="1" x14ac:dyDescent="0.25">
      <c r="A737" s="13">
        <v>12004000</v>
      </c>
      <c r="B737" s="14" t="s">
        <v>989</v>
      </c>
      <c r="C737" s="15" t="s">
        <v>11</v>
      </c>
      <c r="D737" s="16">
        <v>34.340000000000003</v>
      </c>
    </row>
    <row r="738" spans="1:4" ht="15" x14ac:dyDescent="0.25">
      <c r="A738" s="13">
        <v>12005000</v>
      </c>
      <c r="B738" s="14" t="s">
        <v>990</v>
      </c>
      <c r="C738" s="15" t="s">
        <v>11</v>
      </c>
      <c r="D738" s="16">
        <v>30.75</v>
      </c>
    </row>
    <row r="739" spans="1:4" ht="15" x14ac:dyDescent="0.25">
      <c r="A739" s="13">
        <v>12006000</v>
      </c>
      <c r="B739" s="14" t="s">
        <v>991</v>
      </c>
      <c r="C739" s="15" t="s">
        <v>11</v>
      </c>
      <c r="D739" s="16">
        <v>33.24</v>
      </c>
    </row>
    <row r="740" spans="1:4" ht="12.75" customHeight="1" x14ac:dyDescent="0.25">
      <c r="A740" s="13">
        <v>12007000</v>
      </c>
      <c r="B740" s="14" t="s">
        <v>992</v>
      </c>
      <c r="C740" s="15" t="s">
        <v>11</v>
      </c>
      <c r="D740" s="16">
        <v>31.21</v>
      </c>
    </row>
    <row r="741" spans="1:4" ht="15" x14ac:dyDescent="0.25">
      <c r="A741" s="13">
        <v>12008000</v>
      </c>
      <c r="B741" s="14" t="s">
        <v>993</v>
      </c>
      <c r="C741" s="15" t="s">
        <v>11</v>
      </c>
      <c r="D741" s="16">
        <v>38.06</v>
      </c>
    </row>
    <row r="742" spans="1:4" ht="15" x14ac:dyDescent="0.25">
      <c r="A742" s="13">
        <v>12009000</v>
      </c>
      <c r="B742" s="14" t="s">
        <v>994</v>
      </c>
      <c r="C742" s="15" t="s">
        <v>11</v>
      </c>
      <c r="D742" s="16">
        <v>41.38</v>
      </c>
    </row>
    <row r="743" spans="1:4" ht="15" x14ac:dyDescent="0.25">
      <c r="A743" s="13">
        <v>12010000</v>
      </c>
      <c r="B743" s="14" t="s">
        <v>995</v>
      </c>
      <c r="C743" s="15" t="s">
        <v>11</v>
      </c>
      <c r="D743" s="16">
        <v>29.59</v>
      </c>
    </row>
    <row r="744" spans="1:4" ht="15" x14ac:dyDescent="0.25">
      <c r="A744" s="13">
        <v>12011000</v>
      </c>
      <c r="B744" s="14" t="s">
        <v>996</v>
      </c>
      <c r="C744" s="15" t="s">
        <v>11</v>
      </c>
      <c r="D744" s="16">
        <v>24.1</v>
      </c>
    </row>
    <row r="745" spans="1:4" ht="12.75" customHeight="1" x14ac:dyDescent="0.25">
      <c r="A745" s="13">
        <v>12012000</v>
      </c>
      <c r="B745" s="14" t="s">
        <v>997</v>
      </c>
      <c r="C745" s="15" t="s">
        <v>11</v>
      </c>
      <c r="D745" s="16">
        <v>69.459999999999994</v>
      </c>
    </row>
    <row r="746" spans="1:4" ht="15" x14ac:dyDescent="0.25">
      <c r="A746" s="13">
        <v>12013000</v>
      </c>
      <c r="B746" s="14" t="s">
        <v>998</v>
      </c>
      <c r="C746" s="15" t="s">
        <v>11</v>
      </c>
      <c r="D746" s="16">
        <v>175.63</v>
      </c>
    </row>
    <row r="747" spans="1:4" ht="12.75" customHeight="1" x14ac:dyDescent="0.2">
      <c r="A747" s="9">
        <v>13000000</v>
      </c>
      <c r="B747" s="10" t="s">
        <v>999</v>
      </c>
      <c r="C747" s="11"/>
      <c r="D747" s="12"/>
    </row>
    <row r="748" spans="1:4" ht="15" x14ac:dyDescent="0.25">
      <c r="A748" s="13">
        <v>13001000</v>
      </c>
      <c r="B748" s="14" t="s">
        <v>1000</v>
      </c>
      <c r="C748" s="15" t="s">
        <v>294</v>
      </c>
      <c r="D748" s="16" t="s">
        <v>294</v>
      </c>
    </row>
    <row r="749" spans="1:4" ht="15" x14ac:dyDescent="0.25">
      <c r="A749" s="13">
        <v>13001001</v>
      </c>
      <c r="B749" s="14" t="s">
        <v>1001</v>
      </c>
      <c r="C749" s="15" t="s">
        <v>30</v>
      </c>
      <c r="D749" s="16">
        <v>189.88</v>
      </c>
    </row>
    <row r="750" spans="1:4" ht="12.75" customHeight="1" x14ac:dyDescent="0.25">
      <c r="A750" s="13">
        <v>13001002</v>
      </c>
      <c r="B750" s="14" t="s">
        <v>1002</v>
      </c>
      <c r="C750" s="15" t="s">
        <v>30</v>
      </c>
      <c r="D750" s="16">
        <v>595.45000000000005</v>
      </c>
    </row>
    <row r="751" spans="1:4" ht="15" x14ac:dyDescent="0.25">
      <c r="A751" s="13">
        <v>13001003</v>
      </c>
      <c r="B751" s="14" t="s">
        <v>1003</v>
      </c>
      <c r="C751" s="15" t="s">
        <v>30</v>
      </c>
      <c r="D751" s="16">
        <v>204.81</v>
      </c>
    </row>
    <row r="752" spans="1:4" ht="15" x14ac:dyDescent="0.25">
      <c r="A752" s="13">
        <v>13001004</v>
      </c>
      <c r="B752" s="14" t="s">
        <v>1004</v>
      </c>
      <c r="C752" s="15" t="s">
        <v>30</v>
      </c>
      <c r="D752" s="16">
        <v>652.23</v>
      </c>
    </row>
    <row r="753" spans="1:4" ht="15" x14ac:dyDescent="0.25">
      <c r="A753" s="13">
        <v>13001005</v>
      </c>
      <c r="B753" s="14" t="s">
        <v>1005</v>
      </c>
      <c r="C753" s="15" t="s">
        <v>30</v>
      </c>
      <c r="D753" s="16">
        <v>250.83</v>
      </c>
    </row>
    <row r="754" spans="1:4" ht="15" x14ac:dyDescent="0.25">
      <c r="A754" s="13">
        <v>13001006</v>
      </c>
      <c r="B754" s="14" t="s">
        <v>1006</v>
      </c>
      <c r="C754" s="15" t="s">
        <v>30</v>
      </c>
      <c r="D754" s="16">
        <v>756.12</v>
      </c>
    </row>
    <row r="755" spans="1:4" ht="12.75" customHeight="1" x14ac:dyDescent="0.25">
      <c r="A755" s="13">
        <v>13001007</v>
      </c>
      <c r="B755" s="14" t="s">
        <v>1007</v>
      </c>
      <c r="C755" s="15" t="s">
        <v>30</v>
      </c>
      <c r="D755" s="16">
        <v>256.42</v>
      </c>
    </row>
    <row r="756" spans="1:4" ht="15" x14ac:dyDescent="0.25">
      <c r="A756" s="13">
        <v>13001008</v>
      </c>
      <c r="B756" s="14" t="s">
        <v>1008</v>
      </c>
      <c r="C756" s="15" t="s">
        <v>30</v>
      </c>
      <c r="D756" s="16">
        <v>768.34</v>
      </c>
    </row>
    <row r="757" spans="1:4" ht="15" x14ac:dyDescent="0.25">
      <c r="A757" s="13">
        <v>13001009</v>
      </c>
      <c r="B757" s="14" t="s">
        <v>1009</v>
      </c>
      <c r="C757" s="15" t="s">
        <v>30</v>
      </c>
      <c r="D757" s="16">
        <v>284.33</v>
      </c>
    </row>
    <row r="758" spans="1:4" ht="15" x14ac:dyDescent="0.25">
      <c r="A758" s="13">
        <v>13001010</v>
      </c>
      <c r="B758" s="14" t="s">
        <v>1010</v>
      </c>
      <c r="C758" s="15" t="s">
        <v>30</v>
      </c>
      <c r="D758" s="16">
        <v>869.22</v>
      </c>
    </row>
    <row r="759" spans="1:4" ht="15" x14ac:dyDescent="0.25">
      <c r="A759" s="13">
        <v>13001011</v>
      </c>
      <c r="B759" s="14" t="s">
        <v>1011</v>
      </c>
      <c r="C759" s="15" t="s">
        <v>30</v>
      </c>
      <c r="D759" s="16">
        <v>310.89999999999998</v>
      </c>
    </row>
    <row r="760" spans="1:4" ht="15" x14ac:dyDescent="0.25">
      <c r="A760" s="13">
        <v>13001012</v>
      </c>
      <c r="B760" s="14" t="s">
        <v>1012</v>
      </c>
      <c r="C760" s="15" t="s">
        <v>30</v>
      </c>
      <c r="D760" s="16">
        <v>957.82</v>
      </c>
    </row>
    <row r="761" spans="1:4" ht="15" x14ac:dyDescent="0.25">
      <c r="A761" s="13">
        <v>13001013</v>
      </c>
      <c r="B761" s="14" t="s">
        <v>1013</v>
      </c>
      <c r="C761" s="15" t="s">
        <v>30</v>
      </c>
      <c r="D761" s="16">
        <v>367.38</v>
      </c>
    </row>
    <row r="762" spans="1:4" ht="15" x14ac:dyDescent="0.25">
      <c r="A762" s="13">
        <v>13001014</v>
      </c>
      <c r="B762" s="14" t="s">
        <v>1014</v>
      </c>
      <c r="C762" s="15" t="s">
        <v>30</v>
      </c>
      <c r="D762" s="16">
        <v>1124.5899999999999</v>
      </c>
    </row>
    <row r="763" spans="1:4" ht="12.75" customHeight="1" x14ac:dyDescent="0.25">
      <c r="A763" s="13">
        <v>13001015</v>
      </c>
      <c r="B763" s="14" t="s">
        <v>1015</v>
      </c>
      <c r="C763" s="15" t="s">
        <v>30</v>
      </c>
      <c r="D763" s="16">
        <v>452.8</v>
      </c>
    </row>
    <row r="764" spans="1:4" ht="15" x14ac:dyDescent="0.25">
      <c r="A764" s="13">
        <v>13001016</v>
      </c>
      <c r="B764" s="14" t="s">
        <v>1016</v>
      </c>
      <c r="C764" s="15" t="s">
        <v>30</v>
      </c>
      <c r="D764" s="16">
        <v>1314.57</v>
      </c>
    </row>
    <row r="765" spans="1:4" ht="23.25" x14ac:dyDescent="0.25">
      <c r="A765" s="13">
        <v>13002000</v>
      </c>
      <c r="B765" s="14" t="s">
        <v>1017</v>
      </c>
      <c r="C765" s="15" t="s">
        <v>294</v>
      </c>
      <c r="D765" s="16" t="s">
        <v>294</v>
      </c>
    </row>
    <row r="766" spans="1:4" ht="23.25" x14ac:dyDescent="0.25">
      <c r="A766" s="13">
        <v>13002001</v>
      </c>
      <c r="B766" s="14" t="s">
        <v>1018</v>
      </c>
      <c r="C766" s="15" t="s">
        <v>576</v>
      </c>
      <c r="D766" s="16">
        <v>0.59</v>
      </c>
    </row>
    <row r="767" spans="1:4" ht="23.25" x14ac:dyDescent="0.25">
      <c r="A767" s="13">
        <v>13002002</v>
      </c>
      <c r="B767" s="14" t="s">
        <v>1019</v>
      </c>
      <c r="C767" s="15" t="s">
        <v>415</v>
      </c>
      <c r="D767" s="16">
        <v>167.7</v>
      </c>
    </row>
    <row r="768" spans="1:4" ht="23.25" x14ac:dyDescent="0.25">
      <c r="A768" s="13">
        <v>13002003</v>
      </c>
      <c r="B768" s="14" t="s">
        <v>1020</v>
      </c>
      <c r="C768" s="15" t="s">
        <v>576</v>
      </c>
      <c r="D768" s="16">
        <v>6.45</v>
      </c>
    </row>
    <row r="769" spans="1:4" ht="23.25" x14ac:dyDescent="0.25">
      <c r="A769" s="13">
        <v>13002004</v>
      </c>
      <c r="B769" s="14" t="s">
        <v>1021</v>
      </c>
      <c r="C769" s="15" t="s">
        <v>576</v>
      </c>
      <c r="D769" s="16">
        <v>6.91</v>
      </c>
    </row>
    <row r="770" spans="1:4" ht="23.25" x14ac:dyDescent="0.25">
      <c r="A770" s="13">
        <v>13002005</v>
      </c>
      <c r="B770" s="14" t="s">
        <v>1022</v>
      </c>
      <c r="C770" s="15" t="s">
        <v>415</v>
      </c>
      <c r="D770" s="16">
        <v>46.03</v>
      </c>
    </row>
    <row r="771" spans="1:4" ht="12.75" customHeight="1" x14ac:dyDescent="0.25">
      <c r="A771" s="13">
        <v>13002006</v>
      </c>
      <c r="B771" s="14" t="s">
        <v>1023</v>
      </c>
      <c r="C771" s="15" t="s">
        <v>576</v>
      </c>
      <c r="D771" s="16">
        <v>13.35</v>
      </c>
    </row>
    <row r="772" spans="1:4" x14ac:dyDescent="0.2">
      <c r="A772" s="9">
        <v>14000000</v>
      </c>
      <c r="B772" s="10" t="s">
        <v>1024</v>
      </c>
      <c r="C772" s="11"/>
      <c r="D772" s="12"/>
    </row>
    <row r="773" spans="1:4" ht="15" x14ac:dyDescent="0.25">
      <c r="A773" s="13">
        <v>14001000</v>
      </c>
      <c r="B773" s="14" t="s">
        <v>1025</v>
      </c>
      <c r="C773" s="15" t="s">
        <v>294</v>
      </c>
      <c r="D773" s="16" t="s">
        <v>294</v>
      </c>
    </row>
    <row r="774" spans="1:4" ht="15" x14ac:dyDescent="0.25">
      <c r="A774" s="13">
        <v>14001001</v>
      </c>
      <c r="B774" s="14" t="s">
        <v>476</v>
      </c>
      <c r="C774" s="15" t="s">
        <v>415</v>
      </c>
      <c r="D774" s="16">
        <v>31.02</v>
      </c>
    </row>
    <row r="775" spans="1:4" ht="45.75" x14ac:dyDescent="0.25">
      <c r="A775" s="13">
        <v>14001002</v>
      </c>
      <c r="B775" s="14" t="s">
        <v>1026</v>
      </c>
      <c r="C775" s="15" t="s">
        <v>415</v>
      </c>
      <c r="D775" s="16">
        <v>83.05</v>
      </c>
    </row>
    <row r="776" spans="1:4" ht="15" x14ac:dyDescent="0.25">
      <c r="A776" s="13">
        <v>14001003</v>
      </c>
      <c r="B776" s="14" t="s">
        <v>1027</v>
      </c>
      <c r="C776" s="15" t="s">
        <v>415</v>
      </c>
      <c r="D776" s="16">
        <v>39.15</v>
      </c>
    </row>
    <row r="777" spans="1:4" ht="23.25" x14ac:dyDescent="0.25">
      <c r="A777" s="13">
        <v>14001004</v>
      </c>
      <c r="B777" s="14" t="s">
        <v>1028</v>
      </c>
      <c r="C777" s="15" t="s">
        <v>415</v>
      </c>
      <c r="D777" s="16">
        <v>31.91</v>
      </c>
    </row>
    <row r="778" spans="1:4" ht="12.75" customHeight="1" x14ac:dyDescent="0.25">
      <c r="A778" s="13">
        <v>14001005</v>
      </c>
      <c r="B778" s="14" t="s">
        <v>1029</v>
      </c>
      <c r="C778" s="15" t="s">
        <v>415</v>
      </c>
      <c r="D778" s="16">
        <v>31.91</v>
      </c>
    </row>
    <row r="779" spans="1:4" ht="12.75" customHeight="1" x14ac:dyDescent="0.25">
      <c r="A779" s="13">
        <v>14001006</v>
      </c>
      <c r="B779" s="14" t="s">
        <v>1030</v>
      </c>
      <c r="C779" s="15" t="s">
        <v>415</v>
      </c>
      <c r="D779" s="16">
        <v>31.91</v>
      </c>
    </row>
    <row r="780" spans="1:4" ht="23.25" x14ac:dyDescent="0.25">
      <c r="A780" s="13">
        <v>14001007</v>
      </c>
      <c r="B780" s="14" t="s">
        <v>1031</v>
      </c>
      <c r="C780" s="15" t="s">
        <v>415</v>
      </c>
      <c r="D780" s="16">
        <v>31.91</v>
      </c>
    </row>
    <row r="781" spans="1:4" ht="23.25" x14ac:dyDescent="0.25">
      <c r="A781" s="13">
        <v>14001008</v>
      </c>
      <c r="B781" s="14" t="s">
        <v>1032</v>
      </c>
      <c r="C781" s="15" t="s">
        <v>415</v>
      </c>
      <c r="D781" s="16">
        <v>31.91</v>
      </c>
    </row>
    <row r="782" spans="1:4" ht="23.25" x14ac:dyDescent="0.25">
      <c r="A782" s="13">
        <v>14001009</v>
      </c>
      <c r="B782" s="14" t="s">
        <v>1033</v>
      </c>
      <c r="C782" s="15" t="s">
        <v>415</v>
      </c>
      <c r="D782" s="16">
        <v>31.91</v>
      </c>
    </row>
    <row r="783" spans="1:4" ht="15" x14ac:dyDescent="0.25">
      <c r="A783" s="13">
        <v>14001010</v>
      </c>
      <c r="B783" s="14" t="s">
        <v>1034</v>
      </c>
      <c r="C783" s="15" t="s">
        <v>415</v>
      </c>
      <c r="D783" s="16">
        <v>26.14</v>
      </c>
    </row>
    <row r="784" spans="1:4" ht="12.75" customHeight="1" x14ac:dyDescent="0.25">
      <c r="A784" s="13">
        <v>14001011</v>
      </c>
      <c r="B784" s="14" t="s">
        <v>1035</v>
      </c>
      <c r="C784" s="15" t="s">
        <v>415</v>
      </c>
      <c r="D784" s="16">
        <v>48.2</v>
      </c>
    </row>
    <row r="785" spans="1:4" ht="15" x14ac:dyDescent="0.25">
      <c r="A785" s="13">
        <v>14002000</v>
      </c>
      <c r="B785" s="14" t="s">
        <v>1036</v>
      </c>
      <c r="C785" s="15" t="s">
        <v>294</v>
      </c>
      <c r="D785" s="16" t="s">
        <v>294</v>
      </c>
    </row>
    <row r="786" spans="1:4" ht="12.75" customHeight="1" x14ac:dyDescent="0.25">
      <c r="A786" s="13">
        <v>14002001</v>
      </c>
      <c r="B786" s="14" t="s">
        <v>1037</v>
      </c>
      <c r="C786" s="15" t="s">
        <v>415</v>
      </c>
      <c r="D786" s="16">
        <v>163.41</v>
      </c>
    </row>
    <row r="787" spans="1:4" ht="23.25" x14ac:dyDescent="0.25">
      <c r="A787" s="13">
        <v>14002002</v>
      </c>
      <c r="B787" s="14" t="s">
        <v>1038</v>
      </c>
      <c r="C787" s="15" t="s">
        <v>415</v>
      </c>
      <c r="D787" s="16">
        <v>115.64</v>
      </c>
    </row>
    <row r="788" spans="1:4" ht="15" x14ac:dyDescent="0.25">
      <c r="A788" s="13">
        <v>14002003</v>
      </c>
      <c r="B788" s="14" t="s">
        <v>1039</v>
      </c>
      <c r="C788" s="15" t="s">
        <v>415</v>
      </c>
      <c r="D788" s="16">
        <v>136.91999999999999</v>
      </c>
    </row>
    <row r="789" spans="1:4" ht="23.25" x14ac:dyDescent="0.25">
      <c r="A789" s="13">
        <v>14002004</v>
      </c>
      <c r="B789" s="14" t="s">
        <v>1040</v>
      </c>
      <c r="C789" s="15" t="s">
        <v>415</v>
      </c>
      <c r="D789" s="16">
        <v>41.69</v>
      </c>
    </row>
    <row r="790" spans="1:4" ht="23.25" x14ac:dyDescent="0.25">
      <c r="A790" s="13">
        <v>14002005</v>
      </c>
      <c r="B790" s="14" t="s">
        <v>1041</v>
      </c>
      <c r="C790" s="15" t="s">
        <v>415</v>
      </c>
      <c r="D790" s="16">
        <v>51.46</v>
      </c>
    </row>
    <row r="791" spans="1:4" ht="23.25" x14ac:dyDescent="0.25">
      <c r="A791" s="13">
        <v>14002006</v>
      </c>
      <c r="B791" s="14" t="s">
        <v>1042</v>
      </c>
      <c r="C791" s="15" t="s">
        <v>415</v>
      </c>
      <c r="D791" s="16">
        <v>61.24</v>
      </c>
    </row>
    <row r="792" spans="1:4" ht="12.75" customHeight="1" x14ac:dyDescent="0.25">
      <c r="A792" s="13">
        <v>14002007</v>
      </c>
      <c r="B792" s="14" t="s">
        <v>1043</v>
      </c>
      <c r="C792" s="15" t="s">
        <v>415</v>
      </c>
      <c r="D792" s="16">
        <v>71.02</v>
      </c>
    </row>
    <row r="793" spans="1:4" ht="23.25" x14ac:dyDescent="0.25">
      <c r="A793" s="13">
        <v>14002008</v>
      </c>
      <c r="B793" s="14" t="s">
        <v>1044</v>
      </c>
      <c r="C793" s="15" t="s">
        <v>415</v>
      </c>
      <c r="D793" s="16">
        <v>80.790000000000006</v>
      </c>
    </row>
    <row r="794" spans="1:4" ht="23.25" x14ac:dyDescent="0.25">
      <c r="A794" s="13">
        <v>14002009</v>
      </c>
      <c r="B794" s="14" t="s">
        <v>1045</v>
      </c>
      <c r="C794" s="15" t="s">
        <v>415</v>
      </c>
      <c r="D794" s="16">
        <v>90.57</v>
      </c>
    </row>
    <row r="795" spans="1:4" ht="15" x14ac:dyDescent="0.25">
      <c r="A795" s="13">
        <v>14002010</v>
      </c>
      <c r="B795" s="14" t="s">
        <v>1046</v>
      </c>
      <c r="C795" s="15" t="s">
        <v>415</v>
      </c>
      <c r="D795" s="16">
        <v>123.91</v>
      </c>
    </row>
    <row r="796" spans="1:4" ht="12.75" customHeight="1" x14ac:dyDescent="0.25">
      <c r="A796" s="13">
        <v>14002011</v>
      </c>
      <c r="B796" s="14" t="s">
        <v>1047</v>
      </c>
      <c r="C796" s="15" t="s">
        <v>415</v>
      </c>
      <c r="D796" s="16">
        <v>145.97</v>
      </c>
    </row>
    <row r="797" spans="1:4" x14ac:dyDescent="0.2">
      <c r="A797" s="9">
        <v>15000000</v>
      </c>
      <c r="B797" s="10" t="s">
        <v>1048</v>
      </c>
      <c r="C797" s="11"/>
      <c r="D797" s="12"/>
    </row>
    <row r="798" spans="1:4" ht="34.5" x14ac:dyDescent="0.25">
      <c r="A798" s="13">
        <v>15001000</v>
      </c>
      <c r="B798" s="14" t="s">
        <v>1049</v>
      </c>
      <c r="C798" s="15" t="s">
        <v>415</v>
      </c>
      <c r="D798" s="16">
        <v>359.77</v>
      </c>
    </row>
    <row r="799" spans="1:4" ht="15" x14ac:dyDescent="0.25">
      <c r="A799" s="13">
        <v>15002000</v>
      </c>
      <c r="B799" s="14" t="s">
        <v>1050</v>
      </c>
      <c r="C799" s="15" t="s">
        <v>415</v>
      </c>
      <c r="D799" s="16">
        <v>158.57</v>
      </c>
    </row>
    <row r="800" spans="1:4" ht="12.75" customHeight="1" x14ac:dyDescent="0.25">
      <c r="A800" s="13">
        <v>15003000</v>
      </c>
      <c r="B800" s="14" t="s">
        <v>1051</v>
      </c>
      <c r="C800" s="15" t="s">
        <v>30</v>
      </c>
      <c r="D800" s="16">
        <v>105.94</v>
      </c>
    </row>
    <row r="801" spans="1:4" ht="12.75" customHeight="1" x14ac:dyDescent="0.25">
      <c r="A801" s="13">
        <v>15004000</v>
      </c>
      <c r="B801" s="14" t="s">
        <v>1052</v>
      </c>
      <c r="C801" s="15" t="s">
        <v>294</v>
      </c>
      <c r="D801" s="16" t="s">
        <v>294</v>
      </c>
    </row>
    <row r="802" spans="1:4" ht="45.75" x14ac:dyDescent="0.25">
      <c r="A802" s="13">
        <v>15004001</v>
      </c>
      <c r="B802" s="14" t="s">
        <v>1053</v>
      </c>
      <c r="C802" s="15" t="s">
        <v>30</v>
      </c>
      <c r="D802" s="16">
        <v>367.39</v>
      </c>
    </row>
    <row r="803" spans="1:4" ht="45.75" x14ac:dyDescent="0.25">
      <c r="A803" s="13">
        <v>15004002</v>
      </c>
      <c r="B803" s="14" t="s">
        <v>1054</v>
      </c>
      <c r="C803" s="15" t="s">
        <v>30</v>
      </c>
      <c r="D803" s="16">
        <v>404.45</v>
      </c>
    </row>
    <row r="804" spans="1:4" ht="45.75" x14ac:dyDescent="0.25">
      <c r="A804" s="13">
        <v>15004003</v>
      </c>
      <c r="B804" s="14" t="s">
        <v>1055</v>
      </c>
      <c r="C804" s="15" t="s">
        <v>30</v>
      </c>
      <c r="D804" s="16">
        <v>440.44</v>
      </c>
    </row>
    <row r="805" spans="1:4" ht="45.75" x14ac:dyDescent="0.25">
      <c r="A805" s="13">
        <v>15004004</v>
      </c>
      <c r="B805" s="14" t="s">
        <v>1056</v>
      </c>
      <c r="C805" s="15" t="s">
        <v>30</v>
      </c>
      <c r="D805" s="16">
        <v>477.51</v>
      </c>
    </row>
    <row r="806" spans="1:4" ht="45.75" x14ac:dyDescent="0.25">
      <c r="A806" s="13">
        <v>15004005</v>
      </c>
      <c r="B806" s="14" t="s">
        <v>1057</v>
      </c>
      <c r="C806" s="15" t="s">
        <v>30</v>
      </c>
      <c r="D806" s="16">
        <v>514.57000000000005</v>
      </c>
    </row>
    <row r="807" spans="1:4" ht="34.5" x14ac:dyDescent="0.25">
      <c r="A807" s="13">
        <v>15005000</v>
      </c>
      <c r="B807" s="14" t="s">
        <v>1058</v>
      </c>
      <c r="C807" s="15" t="s">
        <v>294</v>
      </c>
      <c r="D807" s="16" t="s">
        <v>294</v>
      </c>
    </row>
    <row r="808" spans="1:4" ht="34.5" x14ac:dyDescent="0.25">
      <c r="A808" s="13">
        <v>15005001</v>
      </c>
      <c r="B808" s="14" t="s">
        <v>1059</v>
      </c>
      <c r="C808" s="15" t="s">
        <v>30</v>
      </c>
      <c r="D808" s="16">
        <v>373.83</v>
      </c>
    </row>
    <row r="809" spans="1:4" ht="34.5" x14ac:dyDescent="0.25">
      <c r="A809" s="13">
        <v>15005002</v>
      </c>
      <c r="B809" s="14" t="s">
        <v>1060</v>
      </c>
      <c r="C809" s="15" t="s">
        <v>30</v>
      </c>
      <c r="D809" s="16">
        <v>411.96</v>
      </c>
    </row>
    <row r="810" spans="1:4" ht="34.5" x14ac:dyDescent="0.25">
      <c r="A810" s="13">
        <v>15005003</v>
      </c>
      <c r="B810" s="14" t="s">
        <v>1061</v>
      </c>
      <c r="C810" s="15" t="s">
        <v>30</v>
      </c>
      <c r="D810" s="16">
        <v>449.02</v>
      </c>
    </row>
    <row r="811" spans="1:4" ht="34.5" x14ac:dyDescent="0.25">
      <c r="A811" s="13">
        <v>15005004</v>
      </c>
      <c r="B811" s="14" t="s">
        <v>1062</v>
      </c>
      <c r="C811" s="15" t="s">
        <v>30</v>
      </c>
      <c r="D811" s="16">
        <v>486.09</v>
      </c>
    </row>
    <row r="812" spans="1:4" ht="23.25" x14ac:dyDescent="0.25">
      <c r="A812" s="13">
        <v>15006000</v>
      </c>
      <c r="B812" s="14" t="s">
        <v>1063</v>
      </c>
      <c r="C812" s="15" t="s">
        <v>294</v>
      </c>
      <c r="D812" s="16" t="s">
        <v>294</v>
      </c>
    </row>
    <row r="813" spans="1:4" ht="23.25" x14ac:dyDescent="0.25">
      <c r="A813" s="13">
        <v>15006001</v>
      </c>
      <c r="B813" s="14" t="s">
        <v>1064</v>
      </c>
      <c r="C813" s="15" t="s">
        <v>30</v>
      </c>
      <c r="D813" s="16">
        <v>5964.06</v>
      </c>
    </row>
    <row r="814" spans="1:4" ht="23.25" x14ac:dyDescent="0.25">
      <c r="A814" s="13">
        <v>15006002</v>
      </c>
      <c r="B814" s="14" t="s">
        <v>1065</v>
      </c>
      <c r="C814" s="15" t="s">
        <v>30</v>
      </c>
      <c r="D814" s="16">
        <v>6810.82</v>
      </c>
    </row>
    <row r="815" spans="1:4" ht="23.25" x14ac:dyDescent="0.25">
      <c r="A815" s="13">
        <v>15006003</v>
      </c>
      <c r="B815" s="14" t="s">
        <v>1066</v>
      </c>
      <c r="C815" s="15" t="s">
        <v>30</v>
      </c>
      <c r="D815" s="16">
        <v>7473.49</v>
      </c>
    </row>
    <row r="816" spans="1:4" ht="23.25" x14ac:dyDescent="0.25">
      <c r="A816" s="13">
        <v>15006004</v>
      </c>
      <c r="B816" s="14" t="s">
        <v>1067</v>
      </c>
      <c r="C816" s="15" t="s">
        <v>30</v>
      </c>
      <c r="D816" s="16">
        <v>8283.42</v>
      </c>
    </row>
    <row r="817" spans="1:4" ht="23.25" x14ac:dyDescent="0.25">
      <c r="A817" s="13">
        <v>15006005</v>
      </c>
      <c r="B817" s="14" t="s">
        <v>1068</v>
      </c>
      <c r="C817" s="15" t="s">
        <v>30</v>
      </c>
      <c r="D817" s="16">
        <v>8982.91</v>
      </c>
    </row>
    <row r="818" spans="1:4" ht="23.25" x14ac:dyDescent="0.25">
      <c r="A818" s="13">
        <v>15006006</v>
      </c>
      <c r="B818" s="14" t="s">
        <v>1069</v>
      </c>
      <c r="C818" s="15" t="s">
        <v>30</v>
      </c>
      <c r="D818" s="16">
        <v>9792.85</v>
      </c>
    </row>
    <row r="819" spans="1:4" ht="23.25" x14ac:dyDescent="0.25">
      <c r="A819" s="13">
        <v>15006007</v>
      </c>
      <c r="B819" s="14" t="s">
        <v>1070</v>
      </c>
      <c r="C819" s="15" t="s">
        <v>30</v>
      </c>
      <c r="D819" s="16">
        <v>10455.52</v>
      </c>
    </row>
    <row r="820" spans="1:4" ht="23.25" x14ac:dyDescent="0.25">
      <c r="A820" s="13">
        <v>15006008</v>
      </c>
      <c r="B820" s="14" t="s">
        <v>1071</v>
      </c>
      <c r="C820" s="15" t="s">
        <v>30</v>
      </c>
      <c r="D820" s="16">
        <v>11265.46</v>
      </c>
    </row>
    <row r="821" spans="1:4" ht="23.25" x14ac:dyDescent="0.25">
      <c r="A821" s="13">
        <v>15006009</v>
      </c>
      <c r="B821" s="14" t="s">
        <v>1072</v>
      </c>
      <c r="C821" s="15" t="s">
        <v>30</v>
      </c>
      <c r="D821" s="16">
        <v>11964.95</v>
      </c>
    </row>
    <row r="822" spans="1:4" ht="23.25" x14ac:dyDescent="0.25">
      <c r="A822" s="13">
        <v>15006010</v>
      </c>
      <c r="B822" s="14" t="s">
        <v>1073</v>
      </c>
      <c r="C822" s="15" t="s">
        <v>30</v>
      </c>
      <c r="D822" s="16">
        <v>8767.65</v>
      </c>
    </row>
    <row r="823" spans="1:4" ht="23.25" x14ac:dyDescent="0.25">
      <c r="A823" s="13">
        <v>15006011</v>
      </c>
      <c r="B823" s="14" t="s">
        <v>1074</v>
      </c>
      <c r="C823" s="15" t="s">
        <v>30</v>
      </c>
      <c r="D823" s="16">
        <v>9714.56</v>
      </c>
    </row>
    <row r="824" spans="1:4" ht="23.25" x14ac:dyDescent="0.25">
      <c r="A824" s="13">
        <v>15006012</v>
      </c>
      <c r="B824" s="14" t="s">
        <v>1075</v>
      </c>
      <c r="C824" s="15" t="s">
        <v>30</v>
      </c>
      <c r="D824" s="16">
        <v>10521.18</v>
      </c>
    </row>
    <row r="825" spans="1:4" ht="23.25" x14ac:dyDescent="0.25">
      <c r="A825" s="13">
        <v>15006013</v>
      </c>
      <c r="B825" s="14" t="s">
        <v>1076</v>
      </c>
      <c r="C825" s="15" t="s">
        <v>30</v>
      </c>
      <c r="D825" s="16">
        <v>11468.09</v>
      </c>
    </row>
    <row r="826" spans="1:4" ht="23.25" x14ac:dyDescent="0.25">
      <c r="A826" s="13">
        <v>15006014</v>
      </c>
      <c r="B826" s="14" t="s">
        <v>1077</v>
      </c>
      <c r="C826" s="15" t="s">
        <v>30</v>
      </c>
      <c r="D826" s="16">
        <v>12274.72</v>
      </c>
    </row>
    <row r="827" spans="1:4" ht="23.25" x14ac:dyDescent="0.25">
      <c r="A827" s="13">
        <v>15006015</v>
      </c>
      <c r="B827" s="14" t="s">
        <v>1078</v>
      </c>
      <c r="C827" s="15" t="s">
        <v>30</v>
      </c>
      <c r="D827" s="16">
        <v>13221.62</v>
      </c>
    </row>
    <row r="828" spans="1:4" ht="23.25" x14ac:dyDescent="0.25">
      <c r="A828" s="13">
        <v>15006016</v>
      </c>
      <c r="B828" s="14" t="s">
        <v>1079</v>
      </c>
      <c r="C828" s="15" t="s">
        <v>30</v>
      </c>
      <c r="D828" s="16">
        <v>14028.25</v>
      </c>
    </row>
    <row r="829" spans="1:4" ht="15" x14ac:dyDescent="0.25">
      <c r="A829" s="13">
        <v>15007000</v>
      </c>
      <c r="B829" s="14" t="s">
        <v>1080</v>
      </c>
      <c r="C829" s="15" t="s">
        <v>294</v>
      </c>
      <c r="D829" s="16" t="s">
        <v>294</v>
      </c>
    </row>
    <row r="830" spans="1:4" ht="23.25" x14ac:dyDescent="0.25">
      <c r="A830" s="13">
        <v>15007001</v>
      </c>
      <c r="B830" s="14" t="s">
        <v>1081</v>
      </c>
      <c r="C830" s="15" t="s">
        <v>30</v>
      </c>
      <c r="D830" s="16">
        <v>4167.0600000000004</v>
      </c>
    </row>
    <row r="831" spans="1:4" ht="23.25" x14ac:dyDescent="0.25">
      <c r="A831" s="13">
        <v>15007002</v>
      </c>
      <c r="B831" s="14" t="s">
        <v>1082</v>
      </c>
      <c r="C831" s="15" t="s">
        <v>30</v>
      </c>
      <c r="D831" s="16">
        <v>4758.5200000000004</v>
      </c>
    </row>
    <row r="832" spans="1:4" ht="23.25" x14ac:dyDescent="0.25">
      <c r="A832" s="13">
        <v>15007003</v>
      </c>
      <c r="B832" s="14" t="s">
        <v>1083</v>
      </c>
      <c r="C832" s="15" t="s">
        <v>30</v>
      </c>
      <c r="D832" s="16">
        <v>5242.4399999999996</v>
      </c>
    </row>
    <row r="833" spans="1:4" ht="23.25" x14ac:dyDescent="0.25">
      <c r="A833" s="13">
        <v>15007004</v>
      </c>
      <c r="B833" s="14" t="s">
        <v>1084</v>
      </c>
      <c r="C833" s="15" t="s">
        <v>30</v>
      </c>
      <c r="D833" s="16">
        <v>5833.89</v>
      </c>
    </row>
    <row r="834" spans="1:4" ht="23.25" x14ac:dyDescent="0.25">
      <c r="A834" s="13">
        <v>15007005</v>
      </c>
      <c r="B834" s="14" t="s">
        <v>1085</v>
      </c>
      <c r="C834" s="15" t="s">
        <v>30</v>
      </c>
      <c r="D834" s="16">
        <v>6290.92</v>
      </c>
    </row>
    <row r="835" spans="1:4" ht="23.25" x14ac:dyDescent="0.25">
      <c r="A835" s="13">
        <v>15007006</v>
      </c>
      <c r="B835" s="14" t="s">
        <v>1086</v>
      </c>
      <c r="C835" s="15" t="s">
        <v>30</v>
      </c>
      <c r="D835" s="16">
        <v>6828.61</v>
      </c>
    </row>
    <row r="836" spans="1:4" ht="23.25" x14ac:dyDescent="0.25">
      <c r="A836" s="13">
        <v>15007007</v>
      </c>
      <c r="B836" s="14" t="s">
        <v>1087</v>
      </c>
      <c r="C836" s="15" t="s">
        <v>30</v>
      </c>
      <c r="D836" s="16">
        <v>7285.64</v>
      </c>
    </row>
    <row r="837" spans="1:4" ht="23.25" x14ac:dyDescent="0.25">
      <c r="A837" s="13">
        <v>15007008</v>
      </c>
      <c r="B837" s="14" t="s">
        <v>1088</v>
      </c>
      <c r="C837" s="15" t="s">
        <v>30</v>
      </c>
      <c r="D837" s="16">
        <v>7877.1</v>
      </c>
    </row>
    <row r="838" spans="1:4" ht="23.25" x14ac:dyDescent="0.25">
      <c r="A838" s="13">
        <v>15007009</v>
      </c>
      <c r="B838" s="14" t="s">
        <v>1089</v>
      </c>
      <c r="C838" s="15" t="s">
        <v>30</v>
      </c>
      <c r="D838" s="16">
        <v>8361.02</v>
      </c>
    </row>
    <row r="839" spans="1:4" ht="23.25" x14ac:dyDescent="0.25">
      <c r="A839" s="13">
        <v>15007010</v>
      </c>
      <c r="B839" s="14" t="s">
        <v>1090</v>
      </c>
      <c r="C839" s="15" t="s">
        <v>30</v>
      </c>
      <c r="D839" s="16">
        <v>6363.27</v>
      </c>
    </row>
    <row r="840" spans="1:4" ht="23.25" x14ac:dyDescent="0.25">
      <c r="A840" s="13">
        <v>15007011</v>
      </c>
      <c r="B840" s="14" t="s">
        <v>1091</v>
      </c>
      <c r="C840" s="15" t="s">
        <v>30</v>
      </c>
      <c r="D840" s="16">
        <v>7049.77</v>
      </c>
    </row>
    <row r="841" spans="1:4" ht="23.25" x14ac:dyDescent="0.25">
      <c r="A841" s="13">
        <v>15007012</v>
      </c>
      <c r="B841" s="14" t="s">
        <v>1092</v>
      </c>
      <c r="C841" s="15" t="s">
        <v>30</v>
      </c>
      <c r="D841" s="16">
        <v>7630.64</v>
      </c>
    </row>
    <row r="842" spans="1:4" ht="23.25" x14ac:dyDescent="0.25">
      <c r="A842" s="13">
        <v>15007013</v>
      </c>
      <c r="B842" s="14" t="s">
        <v>1093</v>
      </c>
      <c r="C842" s="15" t="s">
        <v>30</v>
      </c>
      <c r="D842" s="16">
        <v>8317.14</v>
      </c>
    </row>
    <row r="843" spans="1:4" ht="23.25" x14ac:dyDescent="0.25">
      <c r="A843" s="13">
        <v>15007014</v>
      </c>
      <c r="B843" s="14" t="s">
        <v>1094</v>
      </c>
      <c r="C843" s="15" t="s">
        <v>30</v>
      </c>
      <c r="D843" s="16">
        <v>8898.02</v>
      </c>
    </row>
    <row r="844" spans="1:4" ht="23.25" x14ac:dyDescent="0.25">
      <c r="A844" s="13">
        <v>15007015</v>
      </c>
      <c r="B844" s="14" t="s">
        <v>1095</v>
      </c>
      <c r="C844" s="15" t="s">
        <v>30</v>
      </c>
      <c r="D844" s="16">
        <v>9584.51</v>
      </c>
    </row>
    <row r="845" spans="1:4" ht="23.25" x14ac:dyDescent="0.25">
      <c r="A845" s="13">
        <v>15007016</v>
      </c>
      <c r="B845" s="14" t="s">
        <v>1096</v>
      </c>
      <c r="C845" s="15" t="s">
        <v>30</v>
      </c>
      <c r="D845" s="16">
        <v>10165.39</v>
      </c>
    </row>
    <row r="846" spans="1:4" ht="15" x14ac:dyDescent="0.25">
      <c r="A846" s="13">
        <v>15008000</v>
      </c>
      <c r="B846" s="14" t="s">
        <v>1097</v>
      </c>
      <c r="C846" s="15" t="s">
        <v>576</v>
      </c>
      <c r="D846" s="16">
        <v>16.82</v>
      </c>
    </row>
    <row r="847" spans="1:4" ht="34.5" x14ac:dyDescent="0.25">
      <c r="A847" s="13">
        <v>15009000</v>
      </c>
      <c r="B847" s="14" t="s">
        <v>1098</v>
      </c>
      <c r="C847" s="15" t="s">
        <v>30</v>
      </c>
      <c r="D847" s="16">
        <v>127.3</v>
      </c>
    </row>
    <row r="848" spans="1:4" ht="23.25" x14ac:dyDescent="0.25">
      <c r="A848" s="13">
        <v>15010000</v>
      </c>
      <c r="B848" s="14" t="s">
        <v>1099</v>
      </c>
      <c r="C848" s="15" t="s">
        <v>263</v>
      </c>
      <c r="D848" s="16">
        <v>49.74</v>
      </c>
    </row>
    <row r="849" spans="1:4" ht="15" x14ac:dyDescent="0.25">
      <c r="A849" s="13">
        <v>16001001</v>
      </c>
      <c r="B849" s="14" t="s">
        <v>147</v>
      </c>
      <c r="C849" s="15" t="s">
        <v>27</v>
      </c>
      <c r="D849" s="16">
        <v>25372.25</v>
      </c>
    </row>
    <row r="850" spans="1:4" ht="15" x14ac:dyDescent="0.25">
      <c r="A850" s="13">
        <v>16001104</v>
      </c>
      <c r="B850" s="14" t="s">
        <v>149</v>
      </c>
      <c r="C850" s="15" t="s">
        <v>27</v>
      </c>
      <c r="D850" s="16">
        <v>16058.76</v>
      </c>
    </row>
    <row r="851" spans="1:4" ht="34.5" x14ac:dyDescent="0.25">
      <c r="A851" s="13">
        <v>16001105</v>
      </c>
      <c r="B851" s="14" t="s">
        <v>1100</v>
      </c>
      <c r="C851" s="15" t="s">
        <v>27</v>
      </c>
      <c r="D851" s="16">
        <v>178420.15</v>
      </c>
    </row>
    <row r="852" spans="1:4" ht="23.25" x14ac:dyDescent="0.25">
      <c r="A852" s="13">
        <v>16001106</v>
      </c>
      <c r="B852" s="14" t="s">
        <v>1101</v>
      </c>
      <c r="C852" s="15" t="s">
        <v>27</v>
      </c>
      <c r="D852" s="16">
        <v>239386.85</v>
      </c>
    </row>
    <row r="853" spans="1:4" ht="23.25" x14ac:dyDescent="0.25">
      <c r="A853" s="13">
        <v>16001107</v>
      </c>
      <c r="B853" s="14" t="s">
        <v>1102</v>
      </c>
      <c r="C853" s="15" t="s">
        <v>27</v>
      </c>
      <c r="D853" s="16">
        <v>477389.12</v>
      </c>
    </row>
    <row r="854" spans="1:4" ht="34.5" x14ac:dyDescent="0.25">
      <c r="A854" s="13">
        <v>16001108</v>
      </c>
      <c r="B854" s="14" t="s">
        <v>1103</v>
      </c>
      <c r="C854" s="15" t="s">
        <v>27</v>
      </c>
      <c r="D854" s="16">
        <v>718556.65</v>
      </c>
    </row>
    <row r="855" spans="1:4" ht="23.25" x14ac:dyDescent="0.25">
      <c r="A855" s="13">
        <v>16001109</v>
      </c>
      <c r="B855" s="14" t="s">
        <v>1104</v>
      </c>
      <c r="C855" s="15" t="s">
        <v>27</v>
      </c>
      <c r="D855" s="16">
        <v>12411.13</v>
      </c>
    </row>
    <row r="856" spans="1:4" ht="15" x14ac:dyDescent="0.25">
      <c r="A856" s="13">
        <v>16001110</v>
      </c>
      <c r="B856" s="14" t="s">
        <v>1105</v>
      </c>
      <c r="C856" s="15" t="s">
        <v>27</v>
      </c>
      <c r="D856" s="16">
        <v>8948.3799999999992</v>
      </c>
    </row>
    <row r="857" spans="1:4" ht="23.25" x14ac:dyDescent="0.25">
      <c r="A857" s="13">
        <v>16001111</v>
      </c>
      <c r="B857" s="14" t="s">
        <v>1106</v>
      </c>
      <c r="C857" s="15" t="s">
        <v>27</v>
      </c>
      <c r="D857" s="16">
        <v>50629.88</v>
      </c>
    </row>
    <row r="858" spans="1:4" ht="23.25" x14ac:dyDescent="0.25">
      <c r="A858" s="13">
        <v>16001112</v>
      </c>
      <c r="B858" s="14" t="s">
        <v>1107</v>
      </c>
      <c r="C858" s="15" t="s">
        <v>27</v>
      </c>
      <c r="D858" s="16">
        <v>11532.87</v>
      </c>
    </row>
    <row r="859" spans="1:4" ht="15" x14ac:dyDescent="0.25">
      <c r="A859" s="13">
        <v>16001113</v>
      </c>
      <c r="B859" s="14" t="s">
        <v>153</v>
      </c>
      <c r="C859" s="15" t="s">
        <v>27</v>
      </c>
      <c r="D859" s="16">
        <v>29606.39</v>
      </c>
    </row>
    <row r="860" spans="1:4" ht="15" x14ac:dyDescent="0.25">
      <c r="A860" s="13">
        <v>16001114</v>
      </c>
      <c r="B860" s="14" t="s">
        <v>159</v>
      </c>
      <c r="C860" s="15" t="s">
        <v>27</v>
      </c>
      <c r="D860" s="16">
        <v>75870.990000000005</v>
      </c>
    </row>
    <row r="861" spans="1:4" ht="34.5" x14ac:dyDescent="0.25">
      <c r="A861" s="13">
        <v>16002050</v>
      </c>
      <c r="B861" s="14" t="s">
        <v>1108</v>
      </c>
      <c r="C861" s="15" t="s">
        <v>27</v>
      </c>
      <c r="D861" s="16">
        <v>26475.4</v>
      </c>
    </row>
    <row r="862" spans="1:4" ht="34.5" x14ac:dyDescent="0.25">
      <c r="A862" s="13">
        <v>16002051</v>
      </c>
      <c r="B862" s="14" t="s">
        <v>1109</v>
      </c>
      <c r="C862" s="15" t="s">
        <v>27</v>
      </c>
      <c r="D862" s="16">
        <v>39348.32</v>
      </c>
    </row>
    <row r="863" spans="1:4" ht="34.5" x14ac:dyDescent="0.25">
      <c r="A863" s="13">
        <v>16002052</v>
      </c>
      <c r="B863" s="14" t="s">
        <v>1110</v>
      </c>
      <c r="C863" s="15" t="s">
        <v>27</v>
      </c>
      <c r="D863" s="16">
        <v>56384.05</v>
      </c>
    </row>
    <row r="864" spans="1:4" ht="15" x14ac:dyDescent="0.25">
      <c r="A864" s="13">
        <v>16002053</v>
      </c>
      <c r="B864" s="14" t="s">
        <v>1111</v>
      </c>
      <c r="C864" s="15" t="s">
        <v>27</v>
      </c>
      <c r="D864" s="16">
        <v>22596.76</v>
      </c>
    </row>
    <row r="865" spans="1:6" s="166" customFormat="1" ht="15" x14ac:dyDescent="0.25">
      <c r="A865" s="162">
        <v>16003001</v>
      </c>
      <c r="B865" s="163" t="s">
        <v>1112</v>
      </c>
      <c r="C865" s="164" t="s">
        <v>27</v>
      </c>
      <c r="D865" s="165">
        <v>19660.86</v>
      </c>
      <c r="F865" s="166" t="s">
        <v>1113</v>
      </c>
    </row>
    <row r="866" spans="1:6" s="166" customFormat="1" ht="23.25" x14ac:dyDescent="0.25">
      <c r="A866" s="162">
        <v>16003002</v>
      </c>
      <c r="B866" s="163" t="s">
        <v>1114</v>
      </c>
      <c r="C866" s="164" t="s">
        <v>27</v>
      </c>
      <c r="D866" s="165">
        <v>31800.959999999999</v>
      </c>
      <c r="F866" s="166" t="s">
        <v>1113</v>
      </c>
    </row>
    <row r="867" spans="1:6" ht="23.25" x14ac:dyDescent="0.25">
      <c r="A867" s="13">
        <v>16003003</v>
      </c>
      <c r="B867" s="14" t="s">
        <v>1115</v>
      </c>
      <c r="C867" s="15" t="s">
        <v>27</v>
      </c>
      <c r="D867" s="16">
        <v>28279.27</v>
      </c>
    </row>
    <row r="868" spans="1:6" ht="23.25" x14ac:dyDescent="0.25">
      <c r="A868" s="13">
        <v>16003004</v>
      </c>
      <c r="B868" s="14" t="s">
        <v>1116</v>
      </c>
      <c r="C868" s="15" t="s">
        <v>27</v>
      </c>
      <c r="D868" s="16">
        <v>61553.17</v>
      </c>
    </row>
    <row r="869" spans="1:6" s="166" customFormat="1" ht="23.25" x14ac:dyDescent="0.25">
      <c r="A869" s="162">
        <v>16003005</v>
      </c>
      <c r="B869" s="163" t="s">
        <v>1117</v>
      </c>
      <c r="C869" s="164" t="s">
        <v>27</v>
      </c>
      <c r="D869" s="165">
        <v>97333.35</v>
      </c>
      <c r="F869" s="166" t="s">
        <v>1113</v>
      </c>
    </row>
    <row r="870" spans="1:6" ht="23.25" x14ac:dyDescent="0.25">
      <c r="A870" s="13">
        <v>16004001</v>
      </c>
      <c r="B870" s="14" t="s">
        <v>1118</v>
      </c>
      <c r="C870" s="15" t="s">
        <v>27</v>
      </c>
      <c r="D870" s="16">
        <v>8721.4</v>
      </c>
    </row>
    <row r="871" spans="1:6" ht="23.25" x14ac:dyDescent="0.25">
      <c r="A871" s="13">
        <v>16004002</v>
      </c>
      <c r="B871" s="14" t="s">
        <v>1119</v>
      </c>
      <c r="C871" s="15" t="s">
        <v>27</v>
      </c>
      <c r="D871" s="16">
        <v>16714.89</v>
      </c>
    </row>
    <row r="872" spans="1:6" ht="15" x14ac:dyDescent="0.25">
      <c r="A872" s="13">
        <v>16004003</v>
      </c>
      <c r="B872" s="14" t="s">
        <v>1120</v>
      </c>
      <c r="C872" s="15" t="s">
        <v>27</v>
      </c>
      <c r="D872" s="16">
        <v>17153.07</v>
      </c>
    </row>
    <row r="873" spans="1:6" ht="15" x14ac:dyDescent="0.25">
      <c r="A873" s="13">
        <v>16004004</v>
      </c>
      <c r="B873" s="14" t="s">
        <v>1121</v>
      </c>
      <c r="C873" s="15" t="s">
        <v>27</v>
      </c>
      <c r="D873" s="16">
        <v>7603.3</v>
      </c>
    </row>
    <row r="874" spans="1:6" ht="23.25" x14ac:dyDescent="0.25">
      <c r="A874" s="13">
        <v>16004005</v>
      </c>
      <c r="B874" s="14" t="s">
        <v>1122</v>
      </c>
      <c r="C874" s="15" t="s">
        <v>27</v>
      </c>
      <c r="D874" s="16">
        <v>16584.169999999998</v>
      </c>
    </row>
    <row r="875" spans="1:6" ht="23.25" x14ac:dyDescent="0.25">
      <c r="A875" s="13">
        <v>16004006</v>
      </c>
      <c r="B875" s="14" t="s">
        <v>1123</v>
      </c>
      <c r="C875" s="15" t="s">
        <v>27</v>
      </c>
      <c r="D875" s="16">
        <v>7409.47</v>
      </c>
    </row>
    <row r="876" spans="1:6" ht="15" x14ac:dyDescent="0.25">
      <c r="A876" s="13">
        <v>16004007</v>
      </c>
      <c r="B876" s="14" t="s">
        <v>1124</v>
      </c>
      <c r="C876" s="15" t="s">
        <v>27</v>
      </c>
      <c r="D876" s="16">
        <v>16068.93</v>
      </c>
    </row>
    <row r="877" spans="1:6" ht="15" x14ac:dyDescent="0.25">
      <c r="A877" s="13">
        <v>16004008</v>
      </c>
      <c r="B877" s="14" t="s">
        <v>1125</v>
      </c>
      <c r="C877" s="15" t="s">
        <v>27</v>
      </c>
      <c r="D877" s="16">
        <v>16463.55</v>
      </c>
    </row>
    <row r="878" spans="1:6" ht="15" x14ac:dyDescent="0.25">
      <c r="A878" s="13">
        <v>16004009</v>
      </c>
      <c r="B878" s="14" t="s">
        <v>1126</v>
      </c>
      <c r="C878" s="15" t="s">
        <v>27</v>
      </c>
      <c r="D878" s="16">
        <v>17045.2</v>
      </c>
    </row>
    <row r="879" spans="1:6" ht="23.25" x14ac:dyDescent="0.25">
      <c r="A879" s="13">
        <v>16005001</v>
      </c>
      <c r="B879" s="14" t="s">
        <v>1127</v>
      </c>
      <c r="C879" s="15" t="s">
        <v>27</v>
      </c>
      <c r="D879" s="16">
        <v>8061.95</v>
      </c>
    </row>
    <row r="880" spans="1:6" ht="34.5" x14ac:dyDescent="0.25">
      <c r="A880" s="13">
        <v>16005002</v>
      </c>
      <c r="B880" s="14" t="s">
        <v>1128</v>
      </c>
      <c r="C880" s="15" t="s">
        <v>27</v>
      </c>
      <c r="D880" s="16">
        <v>10371.15</v>
      </c>
    </row>
    <row r="881" spans="1:4" ht="23.25" x14ac:dyDescent="0.25">
      <c r="A881" s="13">
        <v>16005003</v>
      </c>
      <c r="B881" s="14" t="s">
        <v>1129</v>
      </c>
      <c r="C881" s="15" t="s">
        <v>27</v>
      </c>
      <c r="D881" s="16">
        <v>12730.75</v>
      </c>
    </row>
    <row r="882" spans="1:4" ht="23.25" x14ac:dyDescent="0.25">
      <c r="A882" s="13">
        <v>16005004</v>
      </c>
      <c r="B882" s="14" t="s">
        <v>1130</v>
      </c>
      <c r="C882" s="15" t="s">
        <v>27</v>
      </c>
      <c r="D882" s="16">
        <v>30389.25</v>
      </c>
    </row>
    <row r="883" spans="1:4" ht="23.25" x14ac:dyDescent="0.25">
      <c r="A883" s="13">
        <v>16005005</v>
      </c>
      <c r="B883" s="14" t="s">
        <v>1131</v>
      </c>
      <c r="C883" s="15" t="s">
        <v>27</v>
      </c>
      <c r="D883" s="16">
        <v>36395.68</v>
      </c>
    </row>
    <row r="884" spans="1:4" ht="23.25" x14ac:dyDescent="0.25">
      <c r="A884" s="13">
        <v>16005006</v>
      </c>
      <c r="B884" s="14" t="s">
        <v>1132</v>
      </c>
      <c r="C884" s="15" t="s">
        <v>27</v>
      </c>
      <c r="D884" s="16">
        <v>53179.77</v>
      </c>
    </row>
    <row r="885" spans="1:4" ht="23.25" x14ac:dyDescent="0.25">
      <c r="A885" s="13">
        <v>16005007</v>
      </c>
      <c r="B885" s="14" t="s">
        <v>1133</v>
      </c>
      <c r="C885" s="15" t="s">
        <v>27</v>
      </c>
      <c r="D885" s="16">
        <v>81097.850000000006</v>
      </c>
    </row>
  </sheetData>
  <pageMargins left="0.78740157480314965" right="0.39370078740157483" top="1.5748031496062993" bottom="0.98425196850393704" header="0.11811023622047245" footer="0.51181102362204722"/>
  <pageSetup paperSize="9" orientation="portrait" r:id="rId1"/>
  <headerFooter>
    <oddHeader>&amp;L&amp;G
CUSTOS UNITÁRIOS DE INFRAESTRUTURA URBANA - SEM DESONERAÇÃO&amp;C
SECRETARIA DE INFRAESTRUTURA URBANA E OBRAS
&amp;R
DATA-BASE: JANEIRO/2025</oddHeader>
    <oddFooter>&amp;LPROJ-5 DIVISÃO DE PREÇOS E CUSTOS&amp;RPág. &amp;P de 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531B8-1F2D-4FBE-BDAF-B1EFD1626A7B}">
  <sheetPr>
    <tabColor theme="9" tint="-0.249977111117893"/>
  </sheetPr>
  <dimension ref="A1:D12833"/>
  <sheetViews>
    <sheetView topLeftCell="A1505" zoomScaleNormal="100" zoomScaleSheetLayoutView="231" workbookViewId="0">
      <selection activeCell="I171" sqref="I171"/>
    </sheetView>
  </sheetViews>
  <sheetFormatPr defaultRowHeight="12.75" outlineLevelRow="1" x14ac:dyDescent="0.2"/>
  <cols>
    <col min="1" max="1" width="9.85546875" style="4" customWidth="1"/>
    <col min="2" max="2" width="66.28515625" style="4" customWidth="1"/>
    <col min="3" max="3" width="7.140625" style="4" customWidth="1"/>
    <col min="4" max="4" width="11.5703125" style="4" customWidth="1"/>
    <col min="5" max="256" width="9.140625" style="4"/>
    <col min="257" max="257" width="9.85546875" style="4" customWidth="1"/>
    <col min="258" max="258" width="66.28515625" style="4" customWidth="1"/>
    <col min="259" max="259" width="7.140625" style="4" customWidth="1"/>
    <col min="260" max="260" width="11.5703125" style="4" customWidth="1"/>
    <col min="261" max="512" width="9.140625" style="4"/>
    <col min="513" max="513" width="9.85546875" style="4" customWidth="1"/>
    <col min="514" max="514" width="66.28515625" style="4" customWidth="1"/>
    <col min="515" max="515" width="7.140625" style="4" customWidth="1"/>
    <col min="516" max="516" width="11.5703125" style="4" customWidth="1"/>
    <col min="517" max="768" width="9.140625" style="4"/>
    <col min="769" max="769" width="9.85546875" style="4" customWidth="1"/>
    <col min="770" max="770" width="66.28515625" style="4" customWidth="1"/>
    <col min="771" max="771" width="7.140625" style="4" customWidth="1"/>
    <col min="772" max="772" width="11.5703125" style="4" customWidth="1"/>
    <col min="773" max="1024" width="9.140625" style="4"/>
    <col min="1025" max="1025" width="9.85546875" style="4" customWidth="1"/>
    <col min="1026" max="1026" width="66.28515625" style="4" customWidth="1"/>
    <col min="1027" max="1027" width="7.140625" style="4" customWidth="1"/>
    <col min="1028" max="1028" width="11.5703125" style="4" customWidth="1"/>
    <col min="1029" max="1280" width="9.140625" style="4"/>
    <col min="1281" max="1281" width="9.85546875" style="4" customWidth="1"/>
    <col min="1282" max="1282" width="66.28515625" style="4" customWidth="1"/>
    <col min="1283" max="1283" width="7.140625" style="4" customWidth="1"/>
    <col min="1284" max="1284" width="11.5703125" style="4" customWidth="1"/>
    <col min="1285" max="1536" width="9.140625" style="4"/>
    <col min="1537" max="1537" width="9.85546875" style="4" customWidth="1"/>
    <col min="1538" max="1538" width="66.28515625" style="4" customWidth="1"/>
    <col min="1539" max="1539" width="7.140625" style="4" customWidth="1"/>
    <col min="1540" max="1540" width="11.5703125" style="4" customWidth="1"/>
    <col min="1541" max="1792" width="9.140625" style="4"/>
    <col min="1793" max="1793" width="9.85546875" style="4" customWidth="1"/>
    <col min="1794" max="1794" width="66.28515625" style="4" customWidth="1"/>
    <col min="1795" max="1795" width="7.140625" style="4" customWidth="1"/>
    <col min="1796" max="1796" width="11.5703125" style="4" customWidth="1"/>
    <col min="1797" max="2048" width="9.140625" style="4"/>
    <col min="2049" max="2049" width="9.85546875" style="4" customWidth="1"/>
    <col min="2050" max="2050" width="66.28515625" style="4" customWidth="1"/>
    <col min="2051" max="2051" width="7.140625" style="4" customWidth="1"/>
    <col min="2052" max="2052" width="11.5703125" style="4" customWidth="1"/>
    <col min="2053" max="2304" width="9.140625" style="4"/>
    <col min="2305" max="2305" width="9.85546875" style="4" customWidth="1"/>
    <col min="2306" max="2306" width="66.28515625" style="4" customWidth="1"/>
    <col min="2307" max="2307" width="7.140625" style="4" customWidth="1"/>
    <col min="2308" max="2308" width="11.5703125" style="4" customWidth="1"/>
    <col min="2309" max="2560" width="9.140625" style="4"/>
    <col min="2561" max="2561" width="9.85546875" style="4" customWidth="1"/>
    <col min="2562" max="2562" width="66.28515625" style="4" customWidth="1"/>
    <col min="2563" max="2563" width="7.140625" style="4" customWidth="1"/>
    <col min="2564" max="2564" width="11.5703125" style="4" customWidth="1"/>
    <col min="2565" max="2816" width="9.140625" style="4"/>
    <col min="2817" max="2817" width="9.85546875" style="4" customWidth="1"/>
    <col min="2818" max="2818" width="66.28515625" style="4" customWidth="1"/>
    <col min="2819" max="2819" width="7.140625" style="4" customWidth="1"/>
    <col min="2820" max="2820" width="11.5703125" style="4" customWidth="1"/>
    <col min="2821" max="3072" width="9.140625" style="4"/>
    <col min="3073" max="3073" width="9.85546875" style="4" customWidth="1"/>
    <col min="3074" max="3074" width="66.28515625" style="4" customWidth="1"/>
    <col min="3075" max="3075" width="7.140625" style="4" customWidth="1"/>
    <col min="3076" max="3076" width="11.5703125" style="4" customWidth="1"/>
    <col min="3077" max="3328" width="9.140625" style="4"/>
    <col min="3329" max="3329" width="9.85546875" style="4" customWidth="1"/>
    <col min="3330" max="3330" width="66.28515625" style="4" customWidth="1"/>
    <col min="3331" max="3331" width="7.140625" style="4" customWidth="1"/>
    <col min="3332" max="3332" width="11.5703125" style="4" customWidth="1"/>
    <col min="3333" max="3584" width="9.140625" style="4"/>
    <col min="3585" max="3585" width="9.85546875" style="4" customWidth="1"/>
    <col min="3586" max="3586" width="66.28515625" style="4" customWidth="1"/>
    <col min="3587" max="3587" width="7.140625" style="4" customWidth="1"/>
    <col min="3588" max="3588" width="11.5703125" style="4" customWidth="1"/>
    <col min="3589" max="3840" width="9.140625" style="4"/>
    <col min="3841" max="3841" width="9.85546875" style="4" customWidth="1"/>
    <col min="3842" max="3842" width="66.28515625" style="4" customWidth="1"/>
    <col min="3843" max="3843" width="7.140625" style="4" customWidth="1"/>
    <col min="3844" max="3844" width="11.5703125" style="4" customWidth="1"/>
    <col min="3845" max="4096" width="9.140625" style="4"/>
    <col min="4097" max="4097" width="9.85546875" style="4" customWidth="1"/>
    <col min="4098" max="4098" width="66.28515625" style="4" customWidth="1"/>
    <col min="4099" max="4099" width="7.140625" style="4" customWidth="1"/>
    <col min="4100" max="4100" width="11.5703125" style="4" customWidth="1"/>
    <col min="4101" max="4352" width="9.140625" style="4"/>
    <col min="4353" max="4353" width="9.85546875" style="4" customWidth="1"/>
    <col min="4354" max="4354" width="66.28515625" style="4" customWidth="1"/>
    <col min="4355" max="4355" width="7.140625" style="4" customWidth="1"/>
    <col min="4356" max="4356" width="11.5703125" style="4" customWidth="1"/>
    <col min="4357" max="4608" width="9.140625" style="4"/>
    <col min="4609" max="4609" width="9.85546875" style="4" customWidth="1"/>
    <col min="4610" max="4610" width="66.28515625" style="4" customWidth="1"/>
    <col min="4611" max="4611" width="7.140625" style="4" customWidth="1"/>
    <col min="4612" max="4612" width="11.5703125" style="4" customWidth="1"/>
    <col min="4613" max="4864" width="9.140625" style="4"/>
    <col min="4865" max="4865" width="9.85546875" style="4" customWidth="1"/>
    <col min="4866" max="4866" width="66.28515625" style="4" customWidth="1"/>
    <col min="4867" max="4867" width="7.140625" style="4" customWidth="1"/>
    <col min="4868" max="4868" width="11.5703125" style="4" customWidth="1"/>
    <col min="4869" max="5120" width="9.140625" style="4"/>
    <col min="5121" max="5121" width="9.85546875" style="4" customWidth="1"/>
    <col min="5122" max="5122" width="66.28515625" style="4" customWidth="1"/>
    <col min="5123" max="5123" width="7.140625" style="4" customWidth="1"/>
    <col min="5124" max="5124" width="11.5703125" style="4" customWidth="1"/>
    <col min="5125" max="5376" width="9.140625" style="4"/>
    <col min="5377" max="5377" width="9.85546875" style="4" customWidth="1"/>
    <col min="5378" max="5378" width="66.28515625" style="4" customWidth="1"/>
    <col min="5379" max="5379" width="7.140625" style="4" customWidth="1"/>
    <col min="5380" max="5380" width="11.5703125" style="4" customWidth="1"/>
    <col min="5381" max="5632" width="9.140625" style="4"/>
    <col min="5633" max="5633" width="9.85546875" style="4" customWidth="1"/>
    <col min="5634" max="5634" width="66.28515625" style="4" customWidth="1"/>
    <col min="5635" max="5635" width="7.140625" style="4" customWidth="1"/>
    <col min="5636" max="5636" width="11.5703125" style="4" customWidth="1"/>
    <col min="5637" max="5888" width="9.140625" style="4"/>
    <col min="5889" max="5889" width="9.85546875" style="4" customWidth="1"/>
    <col min="5890" max="5890" width="66.28515625" style="4" customWidth="1"/>
    <col min="5891" max="5891" width="7.140625" style="4" customWidth="1"/>
    <col min="5892" max="5892" width="11.5703125" style="4" customWidth="1"/>
    <col min="5893" max="6144" width="9.140625" style="4"/>
    <col min="6145" max="6145" width="9.85546875" style="4" customWidth="1"/>
    <col min="6146" max="6146" width="66.28515625" style="4" customWidth="1"/>
    <col min="6147" max="6147" width="7.140625" style="4" customWidth="1"/>
    <col min="6148" max="6148" width="11.5703125" style="4" customWidth="1"/>
    <col min="6149" max="6400" width="9.140625" style="4"/>
    <col min="6401" max="6401" width="9.85546875" style="4" customWidth="1"/>
    <col min="6402" max="6402" width="66.28515625" style="4" customWidth="1"/>
    <col min="6403" max="6403" width="7.140625" style="4" customWidth="1"/>
    <col min="6404" max="6404" width="11.5703125" style="4" customWidth="1"/>
    <col min="6405" max="6656" width="9.140625" style="4"/>
    <col min="6657" max="6657" width="9.85546875" style="4" customWidth="1"/>
    <col min="6658" max="6658" width="66.28515625" style="4" customWidth="1"/>
    <col min="6659" max="6659" width="7.140625" style="4" customWidth="1"/>
    <col min="6660" max="6660" width="11.5703125" style="4" customWidth="1"/>
    <col min="6661" max="6912" width="9.140625" style="4"/>
    <col min="6913" max="6913" width="9.85546875" style="4" customWidth="1"/>
    <col min="6914" max="6914" width="66.28515625" style="4" customWidth="1"/>
    <col min="6915" max="6915" width="7.140625" style="4" customWidth="1"/>
    <col min="6916" max="6916" width="11.5703125" style="4" customWidth="1"/>
    <col min="6917" max="7168" width="9.140625" style="4"/>
    <col min="7169" max="7169" width="9.85546875" style="4" customWidth="1"/>
    <col min="7170" max="7170" width="66.28515625" style="4" customWidth="1"/>
    <col min="7171" max="7171" width="7.140625" style="4" customWidth="1"/>
    <col min="7172" max="7172" width="11.5703125" style="4" customWidth="1"/>
    <col min="7173" max="7424" width="9.140625" style="4"/>
    <col min="7425" max="7425" width="9.85546875" style="4" customWidth="1"/>
    <col min="7426" max="7426" width="66.28515625" style="4" customWidth="1"/>
    <col min="7427" max="7427" width="7.140625" style="4" customWidth="1"/>
    <col min="7428" max="7428" width="11.5703125" style="4" customWidth="1"/>
    <col min="7429" max="7680" width="9.140625" style="4"/>
    <col min="7681" max="7681" width="9.85546875" style="4" customWidth="1"/>
    <col min="7682" max="7682" width="66.28515625" style="4" customWidth="1"/>
    <col min="7683" max="7683" width="7.140625" style="4" customWidth="1"/>
    <col min="7684" max="7684" width="11.5703125" style="4" customWidth="1"/>
    <col min="7685" max="7936" width="9.140625" style="4"/>
    <col min="7937" max="7937" width="9.85546875" style="4" customWidth="1"/>
    <col min="7938" max="7938" width="66.28515625" style="4" customWidth="1"/>
    <col min="7939" max="7939" width="7.140625" style="4" customWidth="1"/>
    <col min="7940" max="7940" width="11.5703125" style="4" customWidth="1"/>
    <col min="7941" max="8192" width="9.140625" style="4"/>
    <col min="8193" max="8193" width="9.85546875" style="4" customWidth="1"/>
    <col min="8194" max="8194" width="66.28515625" style="4" customWidth="1"/>
    <col min="8195" max="8195" width="7.140625" style="4" customWidth="1"/>
    <col min="8196" max="8196" width="11.5703125" style="4" customWidth="1"/>
    <col min="8197" max="8448" width="9.140625" style="4"/>
    <col min="8449" max="8449" width="9.85546875" style="4" customWidth="1"/>
    <col min="8450" max="8450" width="66.28515625" style="4" customWidth="1"/>
    <col min="8451" max="8451" width="7.140625" style="4" customWidth="1"/>
    <col min="8452" max="8452" width="11.5703125" style="4" customWidth="1"/>
    <col min="8453" max="8704" width="9.140625" style="4"/>
    <col min="8705" max="8705" width="9.85546875" style="4" customWidth="1"/>
    <col min="8706" max="8706" width="66.28515625" style="4" customWidth="1"/>
    <col min="8707" max="8707" width="7.140625" style="4" customWidth="1"/>
    <col min="8708" max="8708" width="11.5703125" style="4" customWidth="1"/>
    <col min="8709" max="8960" width="9.140625" style="4"/>
    <col min="8961" max="8961" width="9.85546875" style="4" customWidth="1"/>
    <col min="8962" max="8962" width="66.28515625" style="4" customWidth="1"/>
    <col min="8963" max="8963" width="7.140625" style="4" customWidth="1"/>
    <col min="8964" max="8964" width="11.5703125" style="4" customWidth="1"/>
    <col min="8965" max="9216" width="9.140625" style="4"/>
    <col min="9217" max="9217" width="9.85546875" style="4" customWidth="1"/>
    <col min="9218" max="9218" width="66.28515625" style="4" customWidth="1"/>
    <col min="9219" max="9219" width="7.140625" style="4" customWidth="1"/>
    <col min="9220" max="9220" width="11.5703125" style="4" customWidth="1"/>
    <col min="9221" max="9472" width="9.140625" style="4"/>
    <col min="9473" max="9473" width="9.85546875" style="4" customWidth="1"/>
    <col min="9474" max="9474" width="66.28515625" style="4" customWidth="1"/>
    <col min="9475" max="9475" width="7.140625" style="4" customWidth="1"/>
    <col min="9476" max="9476" width="11.5703125" style="4" customWidth="1"/>
    <col min="9477" max="9728" width="9.140625" style="4"/>
    <col min="9729" max="9729" width="9.85546875" style="4" customWidth="1"/>
    <col min="9730" max="9730" width="66.28515625" style="4" customWidth="1"/>
    <col min="9731" max="9731" width="7.140625" style="4" customWidth="1"/>
    <col min="9732" max="9732" width="11.5703125" style="4" customWidth="1"/>
    <col min="9733" max="9984" width="9.140625" style="4"/>
    <col min="9985" max="9985" width="9.85546875" style="4" customWidth="1"/>
    <col min="9986" max="9986" width="66.28515625" style="4" customWidth="1"/>
    <col min="9987" max="9987" width="7.140625" style="4" customWidth="1"/>
    <col min="9988" max="9988" width="11.5703125" style="4" customWidth="1"/>
    <col min="9989" max="10240" width="9.140625" style="4"/>
    <col min="10241" max="10241" width="9.85546875" style="4" customWidth="1"/>
    <col min="10242" max="10242" width="66.28515625" style="4" customWidth="1"/>
    <col min="10243" max="10243" width="7.140625" style="4" customWidth="1"/>
    <col min="10244" max="10244" width="11.5703125" style="4" customWidth="1"/>
    <col min="10245" max="10496" width="9.140625" style="4"/>
    <col min="10497" max="10497" width="9.85546875" style="4" customWidth="1"/>
    <col min="10498" max="10498" width="66.28515625" style="4" customWidth="1"/>
    <col min="10499" max="10499" width="7.140625" style="4" customWidth="1"/>
    <col min="10500" max="10500" width="11.5703125" style="4" customWidth="1"/>
    <col min="10501" max="10752" width="9.140625" style="4"/>
    <col min="10753" max="10753" width="9.85546875" style="4" customWidth="1"/>
    <col min="10754" max="10754" width="66.28515625" style="4" customWidth="1"/>
    <col min="10755" max="10755" width="7.140625" style="4" customWidth="1"/>
    <col min="10756" max="10756" width="11.5703125" style="4" customWidth="1"/>
    <col min="10757" max="11008" width="9.140625" style="4"/>
    <col min="11009" max="11009" width="9.85546875" style="4" customWidth="1"/>
    <col min="11010" max="11010" width="66.28515625" style="4" customWidth="1"/>
    <col min="11011" max="11011" width="7.140625" style="4" customWidth="1"/>
    <col min="11012" max="11012" width="11.5703125" style="4" customWidth="1"/>
    <col min="11013" max="11264" width="9.140625" style="4"/>
    <col min="11265" max="11265" width="9.85546875" style="4" customWidth="1"/>
    <col min="11266" max="11266" width="66.28515625" style="4" customWidth="1"/>
    <col min="11267" max="11267" width="7.140625" style="4" customWidth="1"/>
    <col min="11268" max="11268" width="11.5703125" style="4" customWidth="1"/>
    <col min="11269" max="11520" width="9.140625" style="4"/>
    <col min="11521" max="11521" width="9.85546875" style="4" customWidth="1"/>
    <col min="11522" max="11522" width="66.28515625" style="4" customWidth="1"/>
    <col min="11523" max="11523" width="7.140625" style="4" customWidth="1"/>
    <col min="11524" max="11524" width="11.5703125" style="4" customWidth="1"/>
    <col min="11525" max="11776" width="9.140625" style="4"/>
    <col min="11777" max="11777" width="9.85546875" style="4" customWidth="1"/>
    <col min="11778" max="11778" width="66.28515625" style="4" customWidth="1"/>
    <col min="11779" max="11779" width="7.140625" style="4" customWidth="1"/>
    <col min="11780" max="11780" width="11.5703125" style="4" customWidth="1"/>
    <col min="11781" max="12032" width="9.140625" style="4"/>
    <col min="12033" max="12033" width="9.85546875" style="4" customWidth="1"/>
    <col min="12034" max="12034" width="66.28515625" style="4" customWidth="1"/>
    <col min="12035" max="12035" width="7.140625" style="4" customWidth="1"/>
    <col min="12036" max="12036" width="11.5703125" style="4" customWidth="1"/>
    <col min="12037" max="12288" width="9.140625" style="4"/>
    <col min="12289" max="12289" width="9.85546875" style="4" customWidth="1"/>
    <col min="12290" max="12290" width="66.28515625" style="4" customWidth="1"/>
    <col min="12291" max="12291" width="7.140625" style="4" customWidth="1"/>
    <col min="12292" max="12292" width="11.5703125" style="4" customWidth="1"/>
    <col min="12293" max="12544" width="9.140625" style="4"/>
    <col min="12545" max="12545" width="9.85546875" style="4" customWidth="1"/>
    <col min="12546" max="12546" width="66.28515625" style="4" customWidth="1"/>
    <col min="12547" max="12547" width="7.140625" style="4" customWidth="1"/>
    <col min="12548" max="12548" width="11.5703125" style="4" customWidth="1"/>
    <col min="12549" max="12800" width="9.140625" style="4"/>
    <col min="12801" max="12801" width="9.85546875" style="4" customWidth="1"/>
    <col min="12802" max="12802" width="66.28515625" style="4" customWidth="1"/>
    <col min="12803" max="12803" width="7.140625" style="4" customWidth="1"/>
    <col min="12804" max="12804" width="11.5703125" style="4" customWidth="1"/>
    <col min="12805" max="13056" width="9.140625" style="4"/>
    <col min="13057" max="13057" width="9.85546875" style="4" customWidth="1"/>
    <col min="13058" max="13058" width="66.28515625" style="4" customWidth="1"/>
    <col min="13059" max="13059" width="7.140625" style="4" customWidth="1"/>
    <col min="13060" max="13060" width="11.5703125" style="4" customWidth="1"/>
    <col min="13061" max="13312" width="9.140625" style="4"/>
    <col min="13313" max="13313" width="9.85546875" style="4" customWidth="1"/>
    <col min="13314" max="13314" width="66.28515625" style="4" customWidth="1"/>
    <col min="13315" max="13315" width="7.140625" style="4" customWidth="1"/>
    <col min="13316" max="13316" width="11.5703125" style="4" customWidth="1"/>
    <col min="13317" max="13568" width="9.140625" style="4"/>
    <col min="13569" max="13569" width="9.85546875" style="4" customWidth="1"/>
    <col min="13570" max="13570" width="66.28515625" style="4" customWidth="1"/>
    <col min="13571" max="13571" width="7.140625" style="4" customWidth="1"/>
    <col min="13572" max="13572" width="11.5703125" style="4" customWidth="1"/>
    <col min="13573" max="13824" width="9.140625" style="4"/>
    <col min="13825" max="13825" width="9.85546875" style="4" customWidth="1"/>
    <col min="13826" max="13826" width="66.28515625" style="4" customWidth="1"/>
    <col min="13827" max="13827" width="7.140625" style="4" customWidth="1"/>
    <col min="13828" max="13828" width="11.5703125" style="4" customWidth="1"/>
    <col min="13829" max="14080" width="9.140625" style="4"/>
    <col min="14081" max="14081" width="9.85546875" style="4" customWidth="1"/>
    <col min="14082" max="14082" width="66.28515625" style="4" customWidth="1"/>
    <col min="14083" max="14083" width="7.140625" style="4" customWidth="1"/>
    <col min="14084" max="14084" width="11.5703125" style="4" customWidth="1"/>
    <col min="14085" max="14336" width="9.140625" style="4"/>
    <col min="14337" max="14337" width="9.85546875" style="4" customWidth="1"/>
    <col min="14338" max="14338" width="66.28515625" style="4" customWidth="1"/>
    <col min="14339" max="14339" width="7.140625" style="4" customWidth="1"/>
    <col min="14340" max="14340" width="11.5703125" style="4" customWidth="1"/>
    <col min="14341" max="14592" width="9.140625" style="4"/>
    <col min="14593" max="14593" width="9.85546875" style="4" customWidth="1"/>
    <col min="14594" max="14594" width="66.28515625" style="4" customWidth="1"/>
    <col min="14595" max="14595" width="7.140625" style="4" customWidth="1"/>
    <col min="14596" max="14596" width="11.5703125" style="4" customWidth="1"/>
    <col min="14597" max="14848" width="9.140625" style="4"/>
    <col min="14849" max="14849" width="9.85546875" style="4" customWidth="1"/>
    <col min="14850" max="14850" width="66.28515625" style="4" customWidth="1"/>
    <col min="14851" max="14851" width="7.140625" style="4" customWidth="1"/>
    <col min="14852" max="14852" width="11.5703125" style="4" customWidth="1"/>
    <col min="14853" max="15104" width="9.140625" style="4"/>
    <col min="15105" max="15105" width="9.85546875" style="4" customWidth="1"/>
    <col min="15106" max="15106" width="66.28515625" style="4" customWidth="1"/>
    <col min="15107" max="15107" width="7.140625" style="4" customWidth="1"/>
    <col min="15108" max="15108" width="11.5703125" style="4" customWidth="1"/>
    <col min="15109" max="15360" width="9.140625" style="4"/>
    <col min="15361" max="15361" width="9.85546875" style="4" customWidth="1"/>
    <col min="15362" max="15362" width="66.28515625" style="4" customWidth="1"/>
    <col min="15363" max="15363" width="7.140625" style="4" customWidth="1"/>
    <col min="15364" max="15364" width="11.5703125" style="4" customWidth="1"/>
    <col min="15365" max="15616" width="9.140625" style="4"/>
    <col min="15617" max="15617" width="9.85546875" style="4" customWidth="1"/>
    <col min="15618" max="15618" width="66.28515625" style="4" customWidth="1"/>
    <col min="15619" max="15619" width="7.140625" style="4" customWidth="1"/>
    <col min="15620" max="15620" width="11.5703125" style="4" customWidth="1"/>
    <col min="15621" max="15872" width="9.140625" style="4"/>
    <col min="15873" max="15873" width="9.85546875" style="4" customWidth="1"/>
    <col min="15874" max="15874" width="66.28515625" style="4" customWidth="1"/>
    <col min="15875" max="15875" width="7.140625" style="4" customWidth="1"/>
    <col min="15876" max="15876" width="11.5703125" style="4" customWidth="1"/>
    <col min="15877" max="16128" width="9.140625" style="4"/>
    <col min="16129" max="16129" width="9.85546875" style="4" customWidth="1"/>
    <col min="16130" max="16130" width="66.28515625" style="4" customWidth="1"/>
    <col min="16131" max="16131" width="7.140625" style="4" customWidth="1"/>
    <col min="16132" max="16132" width="11.5703125" style="4" customWidth="1"/>
    <col min="16133" max="16384" width="9.140625" style="4"/>
  </cols>
  <sheetData>
    <row r="1" spans="1:4" ht="25.5" x14ac:dyDescent="0.2">
      <c r="A1" s="20" t="s">
        <v>258</v>
      </c>
      <c r="B1" s="6" t="s">
        <v>2</v>
      </c>
      <c r="C1" s="7" t="s">
        <v>259</v>
      </c>
      <c r="D1" s="8" t="s">
        <v>260</v>
      </c>
    </row>
    <row r="2" spans="1:4" x14ac:dyDescent="0.2">
      <c r="A2" s="17">
        <v>1000000</v>
      </c>
      <c r="B2" s="18" t="s">
        <v>1134</v>
      </c>
      <c r="C2" s="21"/>
      <c r="D2" s="22"/>
    </row>
    <row r="3" spans="1:4" x14ac:dyDescent="0.2">
      <c r="A3" s="23">
        <v>1001000</v>
      </c>
      <c r="B3" s="14" t="s">
        <v>1135</v>
      </c>
      <c r="C3" s="15" t="s">
        <v>294</v>
      </c>
      <c r="D3" s="24" t="s">
        <v>294</v>
      </c>
    </row>
    <row r="4" spans="1:4" ht="22.5" outlineLevel="1" x14ac:dyDescent="0.2">
      <c r="A4" s="23">
        <v>1001001</v>
      </c>
      <c r="B4" s="14" t="s">
        <v>1136</v>
      </c>
      <c r="C4" s="15" t="s">
        <v>263</v>
      </c>
      <c r="D4" s="24">
        <v>1.75</v>
      </c>
    </row>
    <row r="5" spans="1:4" outlineLevel="1" x14ac:dyDescent="0.2">
      <c r="A5" s="23">
        <v>1001002</v>
      </c>
      <c r="B5" s="14" t="s">
        <v>1137</v>
      </c>
      <c r="C5" s="15" t="s">
        <v>27</v>
      </c>
      <c r="D5" s="24">
        <v>57.08</v>
      </c>
    </row>
    <row r="6" spans="1:4" x14ac:dyDescent="0.2">
      <c r="A6" s="23">
        <v>1001003</v>
      </c>
      <c r="B6" s="14" t="s">
        <v>1138</v>
      </c>
      <c r="C6" s="15" t="s">
        <v>27</v>
      </c>
      <c r="D6" s="24">
        <v>158.69</v>
      </c>
    </row>
    <row r="7" spans="1:4" ht="22.5" outlineLevel="1" x14ac:dyDescent="0.2">
      <c r="A7" s="23">
        <v>1001004</v>
      </c>
      <c r="B7" s="14" t="s">
        <v>1139</v>
      </c>
      <c r="C7" s="15" t="s">
        <v>27</v>
      </c>
      <c r="D7" s="24">
        <v>189.06</v>
      </c>
    </row>
    <row r="8" spans="1:4" ht="22.5" outlineLevel="1" x14ac:dyDescent="0.2">
      <c r="A8" s="23">
        <v>1001005</v>
      </c>
      <c r="B8" s="14" t="s">
        <v>1140</v>
      </c>
      <c r="C8" s="15" t="s">
        <v>415</v>
      </c>
      <c r="D8" s="24">
        <v>11.75</v>
      </c>
    </row>
    <row r="9" spans="1:4" x14ac:dyDescent="0.2">
      <c r="A9" s="23">
        <v>1001006</v>
      </c>
      <c r="B9" s="14" t="s">
        <v>1141</v>
      </c>
      <c r="C9" s="15" t="s">
        <v>415</v>
      </c>
      <c r="D9" s="24">
        <v>51.28</v>
      </c>
    </row>
    <row r="10" spans="1:4" ht="22.5" outlineLevel="1" x14ac:dyDescent="0.2">
      <c r="A10" s="23">
        <v>1001007</v>
      </c>
      <c r="B10" s="14" t="s">
        <v>1142</v>
      </c>
      <c r="C10" s="15" t="s">
        <v>415</v>
      </c>
      <c r="D10" s="24">
        <v>156.30000000000001</v>
      </c>
    </row>
    <row r="11" spans="1:4" ht="22.5" outlineLevel="1" x14ac:dyDescent="0.2">
      <c r="A11" s="23">
        <v>1001008</v>
      </c>
      <c r="B11" s="14" t="s">
        <v>1143</v>
      </c>
      <c r="C11" s="15" t="s">
        <v>263</v>
      </c>
      <c r="D11" s="24">
        <v>6.03</v>
      </c>
    </row>
    <row r="12" spans="1:4" ht="22.5" x14ac:dyDescent="0.2">
      <c r="A12" s="23">
        <v>1001009</v>
      </c>
      <c r="B12" s="14" t="s">
        <v>1144</v>
      </c>
      <c r="C12" s="15" t="s">
        <v>27</v>
      </c>
      <c r="D12" s="24">
        <v>72.31</v>
      </c>
    </row>
    <row r="13" spans="1:4" outlineLevel="1" x14ac:dyDescent="0.2">
      <c r="A13" s="23">
        <v>1001010</v>
      </c>
      <c r="B13" s="14" t="s">
        <v>1145</v>
      </c>
      <c r="C13" s="15" t="s">
        <v>440</v>
      </c>
      <c r="D13" s="24">
        <v>1.63</v>
      </c>
    </row>
    <row r="14" spans="1:4" outlineLevel="1" x14ac:dyDescent="0.2">
      <c r="A14" s="23">
        <v>1001020</v>
      </c>
      <c r="B14" s="14" t="s">
        <v>433</v>
      </c>
      <c r="C14" s="15" t="s">
        <v>27</v>
      </c>
      <c r="D14" s="24">
        <v>218.55</v>
      </c>
    </row>
    <row r="15" spans="1:4" x14ac:dyDescent="0.2">
      <c r="A15" s="23">
        <v>1001021</v>
      </c>
      <c r="B15" s="14" t="s">
        <v>434</v>
      </c>
      <c r="C15" s="15" t="s">
        <v>27</v>
      </c>
      <c r="D15" s="24">
        <v>558.89</v>
      </c>
    </row>
    <row r="16" spans="1:4" outlineLevel="1" x14ac:dyDescent="0.2">
      <c r="A16" s="23">
        <v>1001022</v>
      </c>
      <c r="B16" s="14" t="s">
        <v>435</v>
      </c>
      <c r="C16" s="15" t="s">
        <v>27</v>
      </c>
      <c r="D16" s="24">
        <v>698.61</v>
      </c>
    </row>
    <row r="17" spans="1:4" outlineLevel="1" x14ac:dyDescent="0.2">
      <c r="A17" s="23">
        <v>1001023</v>
      </c>
      <c r="B17" s="14" t="s">
        <v>1146</v>
      </c>
      <c r="C17" s="15" t="s">
        <v>27</v>
      </c>
      <c r="D17" s="24">
        <v>838.33</v>
      </c>
    </row>
    <row r="18" spans="1:4" x14ac:dyDescent="0.2">
      <c r="A18" s="23">
        <v>1001024</v>
      </c>
      <c r="B18" s="14" t="s">
        <v>437</v>
      </c>
      <c r="C18" s="15" t="s">
        <v>27</v>
      </c>
      <c r="D18" s="24">
        <v>978.05</v>
      </c>
    </row>
    <row r="19" spans="1:4" outlineLevel="1" x14ac:dyDescent="0.2">
      <c r="A19" s="23">
        <v>1002000</v>
      </c>
      <c r="B19" s="14" t="s">
        <v>1147</v>
      </c>
      <c r="C19" s="15" t="s">
        <v>294</v>
      </c>
      <c r="D19" s="24" t="s">
        <v>294</v>
      </c>
    </row>
    <row r="20" spans="1:4" outlineLevel="1" x14ac:dyDescent="0.2">
      <c r="A20" s="23">
        <v>1002001</v>
      </c>
      <c r="B20" s="14" t="s">
        <v>1148</v>
      </c>
      <c r="C20" s="15" t="s">
        <v>415</v>
      </c>
      <c r="D20" s="24">
        <v>48.21</v>
      </c>
    </row>
    <row r="21" spans="1:4" x14ac:dyDescent="0.2">
      <c r="A21" s="23">
        <v>1002002</v>
      </c>
      <c r="B21" s="14" t="s">
        <v>1149</v>
      </c>
      <c r="C21" s="15" t="s">
        <v>415</v>
      </c>
      <c r="D21" s="24">
        <v>60.26</v>
      </c>
    </row>
    <row r="22" spans="1:4" outlineLevel="1" x14ac:dyDescent="0.2">
      <c r="A22" s="23">
        <v>1002005</v>
      </c>
      <c r="B22" s="14" t="s">
        <v>1150</v>
      </c>
      <c r="C22" s="15" t="s">
        <v>415</v>
      </c>
      <c r="D22" s="24">
        <v>42.91</v>
      </c>
    </row>
    <row r="23" spans="1:4" outlineLevel="1" x14ac:dyDescent="0.2">
      <c r="A23" s="23">
        <v>1002010</v>
      </c>
      <c r="B23" s="14" t="s">
        <v>1151</v>
      </c>
      <c r="C23" s="15" t="s">
        <v>415</v>
      </c>
      <c r="D23" s="24">
        <v>16.75</v>
      </c>
    </row>
    <row r="24" spans="1:4" x14ac:dyDescent="0.2">
      <c r="A24" s="23">
        <v>1002011</v>
      </c>
      <c r="B24" s="14" t="s">
        <v>1152</v>
      </c>
      <c r="C24" s="15" t="s">
        <v>415</v>
      </c>
      <c r="D24" s="24">
        <v>40.25</v>
      </c>
    </row>
    <row r="25" spans="1:4" outlineLevel="1" x14ac:dyDescent="0.2">
      <c r="A25" s="23">
        <v>1003000</v>
      </c>
      <c r="B25" s="14" t="s">
        <v>1153</v>
      </c>
      <c r="C25" s="15" t="s">
        <v>294</v>
      </c>
      <c r="D25" s="24" t="s">
        <v>294</v>
      </c>
    </row>
    <row r="26" spans="1:4" x14ac:dyDescent="0.2">
      <c r="A26" s="23">
        <v>1003001</v>
      </c>
      <c r="B26" s="14" t="s">
        <v>1149</v>
      </c>
      <c r="C26" s="15" t="s">
        <v>415</v>
      </c>
      <c r="D26" s="24">
        <v>17.02</v>
      </c>
    </row>
    <row r="27" spans="1:4" outlineLevel="1" x14ac:dyDescent="0.2">
      <c r="A27" s="23">
        <v>1003002</v>
      </c>
      <c r="B27" s="14" t="s">
        <v>1154</v>
      </c>
      <c r="C27" s="15" t="s">
        <v>415</v>
      </c>
      <c r="D27" s="24">
        <v>20.21</v>
      </c>
    </row>
    <row r="28" spans="1:4" x14ac:dyDescent="0.2">
      <c r="A28" s="23">
        <v>1003003</v>
      </c>
      <c r="B28" s="14" t="s">
        <v>1155</v>
      </c>
      <c r="C28" s="15" t="s">
        <v>415</v>
      </c>
      <c r="D28" s="24">
        <v>27.59</v>
      </c>
    </row>
    <row r="29" spans="1:4" ht="22.5" outlineLevel="1" x14ac:dyDescent="0.2">
      <c r="A29" s="23">
        <v>1003005</v>
      </c>
      <c r="B29" s="14" t="s">
        <v>1156</v>
      </c>
      <c r="C29" s="15" t="s">
        <v>415</v>
      </c>
      <c r="D29" s="24">
        <v>31.46</v>
      </c>
    </row>
    <row r="30" spans="1:4" x14ac:dyDescent="0.2">
      <c r="A30" s="23">
        <v>1003006</v>
      </c>
      <c r="B30" s="14" t="s">
        <v>1157</v>
      </c>
      <c r="C30" s="15" t="s">
        <v>415</v>
      </c>
      <c r="D30" s="24">
        <v>7.78</v>
      </c>
    </row>
    <row r="31" spans="1:4" outlineLevel="1" x14ac:dyDescent="0.2">
      <c r="A31" s="23">
        <v>1003010</v>
      </c>
      <c r="B31" s="14" t="s">
        <v>1158</v>
      </c>
      <c r="C31" s="15" t="s">
        <v>440</v>
      </c>
      <c r="D31" s="24">
        <v>2.91</v>
      </c>
    </row>
    <row r="32" spans="1:4" outlineLevel="1" x14ac:dyDescent="0.2">
      <c r="A32" s="23">
        <v>1004000</v>
      </c>
      <c r="B32" s="14" t="s">
        <v>1159</v>
      </c>
      <c r="C32" s="15" t="s">
        <v>294</v>
      </c>
      <c r="D32" s="24" t="s">
        <v>294</v>
      </c>
    </row>
    <row r="33" spans="1:4" x14ac:dyDescent="0.2">
      <c r="A33" s="23">
        <v>1004001</v>
      </c>
      <c r="B33" s="14" t="s">
        <v>1160</v>
      </c>
      <c r="C33" s="15" t="s">
        <v>415</v>
      </c>
      <c r="D33" s="24">
        <v>76.89</v>
      </c>
    </row>
    <row r="34" spans="1:4" outlineLevel="1" x14ac:dyDescent="0.2">
      <c r="A34" s="23">
        <v>1004002</v>
      </c>
      <c r="B34" s="14" t="s">
        <v>1161</v>
      </c>
      <c r="C34" s="15" t="s">
        <v>415</v>
      </c>
      <c r="D34" s="24">
        <v>84.36</v>
      </c>
    </row>
    <row r="35" spans="1:4" outlineLevel="1" x14ac:dyDescent="0.2">
      <c r="A35" s="23">
        <v>1004005</v>
      </c>
      <c r="B35" s="14" t="s">
        <v>1162</v>
      </c>
      <c r="C35" s="15" t="s">
        <v>263</v>
      </c>
      <c r="D35" s="24">
        <v>127.94</v>
      </c>
    </row>
    <row r="36" spans="1:4" outlineLevel="1" x14ac:dyDescent="0.2">
      <c r="A36" s="23">
        <v>1004006</v>
      </c>
      <c r="B36" s="14" t="s">
        <v>1163</v>
      </c>
      <c r="C36" s="15" t="s">
        <v>263</v>
      </c>
      <c r="D36" s="24">
        <v>73.53</v>
      </c>
    </row>
    <row r="37" spans="1:4" x14ac:dyDescent="0.2">
      <c r="A37" s="23">
        <v>1004010</v>
      </c>
      <c r="B37" s="14" t="s">
        <v>1164</v>
      </c>
      <c r="C37" s="15" t="s">
        <v>263</v>
      </c>
      <c r="D37" s="24">
        <v>6.03</v>
      </c>
    </row>
    <row r="38" spans="1:4" outlineLevel="1" x14ac:dyDescent="0.2">
      <c r="A38" s="23">
        <v>1004014</v>
      </c>
      <c r="B38" s="14" t="s">
        <v>1165</v>
      </c>
      <c r="C38" s="15" t="s">
        <v>415</v>
      </c>
      <c r="D38" s="24">
        <v>145.97</v>
      </c>
    </row>
    <row r="39" spans="1:4" outlineLevel="1" x14ac:dyDescent="0.2">
      <c r="A39" s="23">
        <v>1004015</v>
      </c>
      <c r="B39" s="14" t="s">
        <v>1166</v>
      </c>
      <c r="C39" s="15" t="s">
        <v>415</v>
      </c>
      <c r="D39" s="24">
        <v>223</v>
      </c>
    </row>
    <row r="40" spans="1:4" outlineLevel="1" x14ac:dyDescent="0.2">
      <c r="A40" s="23">
        <v>1004016</v>
      </c>
      <c r="B40" s="14" t="s">
        <v>1167</v>
      </c>
      <c r="C40" s="15" t="s">
        <v>415</v>
      </c>
      <c r="D40" s="24">
        <v>525.14</v>
      </c>
    </row>
    <row r="41" spans="1:4" x14ac:dyDescent="0.2">
      <c r="A41" s="23">
        <v>1004017</v>
      </c>
      <c r="B41" s="14" t="s">
        <v>1168</v>
      </c>
      <c r="C41" s="15" t="s">
        <v>415</v>
      </c>
      <c r="D41" s="24">
        <v>463.13</v>
      </c>
    </row>
    <row r="42" spans="1:4" ht="22.5" outlineLevel="1" x14ac:dyDescent="0.2">
      <c r="A42" s="23">
        <v>1004020</v>
      </c>
      <c r="B42" s="14" t="s">
        <v>1169</v>
      </c>
      <c r="C42" s="15" t="s">
        <v>30</v>
      </c>
      <c r="D42" s="24">
        <v>16.829999999999998</v>
      </c>
    </row>
    <row r="43" spans="1:4" ht="22.5" outlineLevel="1" x14ac:dyDescent="0.2">
      <c r="A43" s="23">
        <v>1004021</v>
      </c>
      <c r="B43" s="14" t="s">
        <v>1170</v>
      </c>
      <c r="C43" s="15" t="s">
        <v>30</v>
      </c>
      <c r="D43" s="24">
        <v>17.62</v>
      </c>
    </row>
    <row r="44" spans="1:4" ht="22.5" outlineLevel="1" x14ac:dyDescent="0.2">
      <c r="A44" s="23">
        <v>1004022</v>
      </c>
      <c r="B44" s="14" t="s">
        <v>1171</v>
      </c>
      <c r="C44" s="15" t="s">
        <v>30</v>
      </c>
      <c r="D44" s="24">
        <v>20.3</v>
      </c>
    </row>
    <row r="45" spans="1:4" ht="22.5" x14ac:dyDescent="0.2">
      <c r="A45" s="23">
        <v>1004023</v>
      </c>
      <c r="B45" s="14" t="s">
        <v>1172</v>
      </c>
      <c r="C45" s="15" t="s">
        <v>30</v>
      </c>
      <c r="D45" s="24">
        <v>33.17</v>
      </c>
    </row>
    <row r="46" spans="1:4" outlineLevel="1" x14ac:dyDescent="0.2">
      <c r="A46" s="23">
        <v>1004026</v>
      </c>
      <c r="B46" s="14" t="s">
        <v>1173</v>
      </c>
      <c r="C46" s="15" t="s">
        <v>30</v>
      </c>
      <c r="D46" s="24">
        <v>83.97</v>
      </c>
    </row>
    <row r="47" spans="1:4" outlineLevel="1" x14ac:dyDescent="0.2">
      <c r="A47" s="23">
        <v>1004027</v>
      </c>
      <c r="B47" s="14" t="s">
        <v>1174</v>
      </c>
      <c r="C47" s="15" t="s">
        <v>30</v>
      </c>
      <c r="D47" s="24">
        <v>107.19</v>
      </c>
    </row>
    <row r="48" spans="1:4" outlineLevel="1" x14ac:dyDescent="0.2">
      <c r="A48" s="23">
        <v>1004030</v>
      </c>
      <c r="B48" s="14" t="s">
        <v>1175</v>
      </c>
      <c r="C48" s="15" t="s">
        <v>30</v>
      </c>
      <c r="D48" s="24">
        <v>74.23</v>
      </c>
    </row>
    <row r="49" spans="1:4" x14ac:dyDescent="0.2">
      <c r="A49" s="23">
        <v>1004031</v>
      </c>
      <c r="B49" s="14" t="s">
        <v>1176</v>
      </c>
      <c r="C49" s="15" t="s">
        <v>30</v>
      </c>
      <c r="D49" s="24">
        <v>101.17</v>
      </c>
    </row>
    <row r="50" spans="1:4" outlineLevel="1" x14ac:dyDescent="0.2">
      <c r="A50" s="23">
        <v>1004032</v>
      </c>
      <c r="B50" s="14" t="s">
        <v>1177</v>
      </c>
      <c r="C50" s="15" t="s">
        <v>30</v>
      </c>
      <c r="D50" s="24">
        <v>136.04</v>
      </c>
    </row>
    <row r="51" spans="1:4" x14ac:dyDescent="0.2">
      <c r="A51" s="23">
        <v>1004033</v>
      </c>
      <c r="B51" s="14" t="s">
        <v>1178</v>
      </c>
      <c r="C51" s="15" t="s">
        <v>30</v>
      </c>
      <c r="D51" s="24">
        <v>176.25</v>
      </c>
    </row>
    <row r="52" spans="1:4" outlineLevel="1" x14ac:dyDescent="0.2">
      <c r="A52" s="23">
        <v>1004035</v>
      </c>
      <c r="B52" s="14" t="s">
        <v>1179</v>
      </c>
      <c r="C52" s="15" t="s">
        <v>30</v>
      </c>
      <c r="D52" s="24">
        <v>414.75</v>
      </c>
    </row>
    <row r="53" spans="1:4" x14ac:dyDescent="0.2">
      <c r="A53" s="23">
        <v>1004037</v>
      </c>
      <c r="B53" s="14" t="s">
        <v>1180</v>
      </c>
      <c r="C53" s="15" t="s">
        <v>30</v>
      </c>
      <c r="D53" s="24">
        <v>563.35</v>
      </c>
    </row>
    <row r="54" spans="1:4" outlineLevel="1" x14ac:dyDescent="0.2">
      <c r="A54" s="23">
        <v>1004039</v>
      </c>
      <c r="B54" s="14" t="s">
        <v>1181</v>
      </c>
      <c r="C54" s="15" t="s">
        <v>30</v>
      </c>
      <c r="D54" s="24">
        <v>864.09</v>
      </c>
    </row>
    <row r="55" spans="1:4" x14ac:dyDescent="0.2">
      <c r="A55" s="23">
        <v>1004048</v>
      </c>
      <c r="B55" s="14" t="s">
        <v>1182</v>
      </c>
      <c r="C55" s="15" t="s">
        <v>415</v>
      </c>
      <c r="D55" s="24">
        <v>65.08</v>
      </c>
    </row>
    <row r="56" spans="1:4" outlineLevel="1" x14ac:dyDescent="0.2">
      <c r="A56" s="23">
        <v>1004049</v>
      </c>
      <c r="B56" s="14" t="s">
        <v>1183</v>
      </c>
      <c r="C56" s="15" t="s">
        <v>415</v>
      </c>
      <c r="D56" s="24">
        <v>555.84</v>
      </c>
    </row>
    <row r="57" spans="1:4" outlineLevel="1" x14ac:dyDescent="0.2">
      <c r="A57" s="23">
        <v>1004050</v>
      </c>
      <c r="B57" s="14" t="s">
        <v>1184</v>
      </c>
      <c r="C57" s="15" t="s">
        <v>263</v>
      </c>
      <c r="D57" s="24">
        <v>287.18</v>
      </c>
    </row>
    <row r="58" spans="1:4" x14ac:dyDescent="0.2">
      <c r="A58" s="23">
        <v>1004051</v>
      </c>
      <c r="B58" s="14" t="s">
        <v>1185</v>
      </c>
      <c r="C58" s="15" t="s">
        <v>263</v>
      </c>
      <c r="D58" s="24">
        <v>406.49</v>
      </c>
    </row>
    <row r="59" spans="1:4" outlineLevel="1" x14ac:dyDescent="0.2">
      <c r="A59" s="23">
        <v>1004052</v>
      </c>
      <c r="B59" s="14" t="s">
        <v>1186</v>
      </c>
      <c r="C59" s="15" t="s">
        <v>263</v>
      </c>
      <c r="D59" s="24">
        <v>264.37</v>
      </c>
    </row>
    <row r="60" spans="1:4" outlineLevel="1" x14ac:dyDescent="0.2">
      <c r="A60" s="23">
        <v>1004070</v>
      </c>
      <c r="B60" s="14" t="s">
        <v>1187</v>
      </c>
      <c r="C60" s="15" t="s">
        <v>415</v>
      </c>
      <c r="D60" s="24">
        <v>235.05</v>
      </c>
    </row>
    <row r="61" spans="1:4" x14ac:dyDescent="0.2">
      <c r="A61" s="23">
        <v>1004071</v>
      </c>
      <c r="B61" s="14" t="s">
        <v>1188</v>
      </c>
      <c r="C61" s="15" t="s">
        <v>415</v>
      </c>
      <c r="D61" s="24">
        <v>279.98</v>
      </c>
    </row>
    <row r="62" spans="1:4" outlineLevel="1" x14ac:dyDescent="0.2">
      <c r="A62" s="23">
        <v>1004075</v>
      </c>
      <c r="B62" s="14" t="s">
        <v>1189</v>
      </c>
      <c r="C62" s="15" t="s">
        <v>263</v>
      </c>
      <c r="D62" s="24">
        <v>10.58</v>
      </c>
    </row>
    <row r="63" spans="1:4" x14ac:dyDescent="0.2">
      <c r="A63" s="23">
        <v>1004076</v>
      </c>
      <c r="B63" s="14" t="s">
        <v>1190</v>
      </c>
      <c r="C63" s="15" t="s">
        <v>263</v>
      </c>
      <c r="D63" s="24">
        <v>37.450000000000003</v>
      </c>
    </row>
    <row r="64" spans="1:4" ht="33.75" outlineLevel="1" x14ac:dyDescent="0.2">
      <c r="A64" s="23">
        <v>1004077</v>
      </c>
      <c r="B64" s="14" t="s">
        <v>1191</v>
      </c>
      <c r="C64" s="15" t="s">
        <v>263</v>
      </c>
      <c r="D64" s="24">
        <v>21.85</v>
      </c>
    </row>
    <row r="65" spans="1:4" ht="33.75" outlineLevel="1" x14ac:dyDescent="0.2">
      <c r="A65" s="23">
        <v>1004078</v>
      </c>
      <c r="B65" s="14" t="s">
        <v>1192</v>
      </c>
      <c r="C65" s="15" t="s">
        <v>263</v>
      </c>
      <c r="D65" s="24">
        <v>37.950000000000003</v>
      </c>
    </row>
    <row r="66" spans="1:4" outlineLevel="1" x14ac:dyDescent="0.2">
      <c r="A66" s="23">
        <v>1004080</v>
      </c>
      <c r="B66" s="14" t="s">
        <v>1193</v>
      </c>
      <c r="C66" s="15" t="s">
        <v>415</v>
      </c>
      <c r="D66" s="24">
        <v>16.920000000000002</v>
      </c>
    </row>
    <row r="67" spans="1:4" outlineLevel="1" x14ac:dyDescent="0.2">
      <c r="A67" s="23">
        <v>1005000</v>
      </c>
      <c r="B67" s="14" t="s">
        <v>1194</v>
      </c>
      <c r="C67" s="15" t="s">
        <v>294</v>
      </c>
      <c r="D67" s="24" t="s">
        <v>294</v>
      </c>
    </row>
    <row r="68" spans="1:4" outlineLevel="1" x14ac:dyDescent="0.2">
      <c r="A68" s="23">
        <v>1005001</v>
      </c>
      <c r="B68" s="14" t="s">
        <v>1195</v>
      </c>
      <c r="C68" s="15" t="s">
        <v>263</v>
      </c>
      <c r="D68" s="24">
        <v>86.52</v>
      </c>
    </row>
    <row r="69" spans="1:4" outlineLevel="1" x14ac:dyDescent="0.2">
      <c r="A69" s="23">
        <v>1005002</v>
      </c>
      <c r="B69" s="14" t="s">
        <v>1196</v>
      </c>
      <c r="C69" s="15" t="s">
        <v>263</v>
      </c>
      <c r="D69" s="24">
        <v>95.05</v>
      </c>
    </row>
    <row r="70" spans="1:4" ht="22.5" x14ac:dyDescent="0.2">
      <c r="A70" s="23">
        <v>1005005</v>
      </c>
      <c r="B70" s="14" t="s">
        <v>1197</v>
      </c>
      <c r="C70" s="15" t="s">
        <v>263</v>
      </c>
      <c r="D70" s="24">
        <v>168.94</v>
      </c>
    </row>
    <row r="71" spans="1:4" outlineLevel="1" x14ac:dyDescent="0.2">
      <c r="A71" s="23">
        <v>1005006</v>
      </c>
      <c r="B71" s="14" t="s">
        <v>1198</v>
      </c>
      <c r="C71" s="15" t="s">
        <v>263</v>
      </c>
      <c r="D71" s="24">
        <v>292.07</v>
      </c>
    </row>
    <row r="72" spans="1:4" outlineLevel="1" x14ac:dyDescent="0.2">
      <c r="A72" s="23">
        <v>1005007</v>
      </c>
      <c r="B72" s="14" t="s">
        <v>1199</v>
      </c>
      <c r="C72" s="15" t="s">
        <v>263</v>
      </c>
      <c r="D72" s="24">
        <v>277.23</v>
      </c>
    </row>
    <row r="73" spans="1:4" outlineLevel="1" x14ac:dyDescent="0.2">
      <c r="A73" s="23">
        <v>1005040</v>
      </c>
      <c r="B73" s="14" t="s">
        <v>1200</v>
      </c>
      <c r="C73" s="15" t="s">
        <v>263</v>
      </c>
      <c r="D73" s="24">
        <v>31.47</v>
      </c>
    </row>
    <row r="74" spans="1:4" x14ac:dyDescent="0.2">
      <c r="A74" s="17">
        <v>2000000</v>
      </c>
      <c r="B74" s="18" t="s">
        <v>1201</v>
      </c>
      <c r="C74" s="21"/>
      <c r="D74" s="22"/>
    </row>
    <row r="75" spans="1:4" outlineLevel="1" x14ac:dyDescent="0.2">
      <c r="A75" s="23">
        <v>2001000</v>
      </c>
      <c r="B75" s="14" t="s">
        <v>1202</v>
      </c>
      <c r="C75" s="15" t="s">
        <v>294</v>
      </c>
      <c r="D75" s="24" t="s">
        <v>294</v>
      </c>
    </row>
    <row r="76" spans="1:4" outlineLevel="1" x14ac:dyDescent="0.2">
      <c r="A76" s="23">
        <v>2001001</v>
      </c>
      <c r="B76" s="14" t="s">
        <v>1203</v>
      </c>
      <c r="C76" s="15" t="s">
        <v>30</v>
      </c>
      <c r="D76" s="24">
        <v>60.77</v>
      </c>
    </row>
    <row r="77" spans="1:4" outlineLevel="1" x14ac:dyDescent="0.2">
      <c r="A77" s="23">
        <v>2001002</v>
      </c>
      <c r="B77" s="14" t="s">
        <v>1204</v>
      </c>
      <c r="C77" s="15" t="s">
        <v>30</v>
      </c>
      <c r="D77" s="24">
        <v>92.11</v>
      </c>
    </row>
    <row r="78" spans="1:4" x14ac:dyDescent="0.2">
      <c r="A78" s="23">
        <v>2001003</v>
      </c>
      <c r="B78" s="14" t="s">
        <v>1205</v>
      </c>
      <c r="C78" s="15" t="s">
        <v>30</v>
      </c>
      <c r="D78" s="24">
        <v>136.9</v>
      </c>
    </row>
    <row r="79" spans="1:4" outlineLevel="1" x14ac:dyDescent="0.2">
      <c r="A79" s="23">
        <v>2001005</v>
      </c>
      <c r="B79" s="14" t="s">
        <v>1206</v>
      </c>
      <c r="C79" s="15" t="s">
        <v>30</v>
      </c>
      <c r="D79" s="24">
        <v>65.77</v>
      </c>
    </row>
    <row r="80" spans="1:4" outlineLevel="1" x14ac:dyDescent="0.2">
      <c r="A80" s="23">
        <v>2001006</v>
      </c>
      <c r="B80" s="14" t="s">
        <v>1207</v>
      </c>
      <c r="C80" s="15" t="s">
        <v>30</v>
      </c>
      <c r="D80" s="24">
        <v>85.75</v>
      </c>
    </row>
    <row r="81" spans="1:4" outlineLevel="1" x14ac:dyDescent="0.2">
      <c r="A81" s="23">
        <v>2001007</v>
      </c>
      <c r="B81" s="14" t="s">
        <v>1208</v>
      </c>
      <c r="C81" s="15" t="s">
        <v>30</v>
      </c>
      <c r="D81" s="24">
        <v>107.24</v>
      </c>
    </row>
    <row r="82" spans="1:4" outlineLevel="1" x14ac:dyDescent="0.2">
      <c r="A82" s="23">
        <v>2001008</v>
      </c>
      <c r="B82" s="14" t="s">
        <v>1209</v>
      </c>
      <c r="C82" s="15" t="s">
        <v>30</v>
      </c>
      <c r="D82" s="24">
        <v>136.71</v>
      </c>
    </row>
    <row r="83" spans="1:4" outlineLevel="1" x14ac:dyDescent="0.2">
      <c r="A83" s="23">
        <v>2001020</v>
      </c>
      <c r="B83" s="14" t="s">
        <v>1210</v>
      </c>
      <c r="C83" s="15" t="s">
        <v>415</v>
      </c>
      <c r="D83" s="24">
        <v>586.29999999999995</v>
      </c>
    </row>
    <row r="84" spans="1:4" outlineLevel="1" x14ac:dyDescent="0.2">
      <c r="A84" s="23">
        <v>2001034</v>
      </c>
      <c r="B84" s="14" t="s">
        <v>1211</v>
      </c>
      <c r="C84" s="15" t="s">
        <v>415</v>
      </c>
      <c r="D84" s="24">
        <v>813.15</v>
      </c>
    </row>
    <row r="85" spans="1:4" x14ac:dyDescent="0.2">
      <c r="A85" s="23">
        <v>2001043</v>
      </c>
      <c r="B85" s="14" t="s">
        <v>1212</v>
      </c>
      <c r="C85" s="15" t="s">
        <v>27</v>
      </c>
      <c r="D85" s="24">
        <v>39.4</v>
      </c>
    </row>
    <row r="86" spans="1:4" outlineLevel="1" x14ac:dyDescent="0.2">
      <c r="A86" s="23">
        <v>2001044</v>
      </c>
      <c r="B86" s="14" t="s">
        <v>1213</v>
      </c>
      <c r="C86" s="15" t="s">
        <v>27</v>
      </c>
      <c r="D86" s="24">
        <v>43.99</v>
      </c>
    </row>
    <row r="87" spans="1:4" x14ac:dyDescent="0.2">
      <c r="A87" s="23">
        <v>2001045</v>
      </c>
      <c r="B87" s="14" t="s">
        <v>1214</v>
      </c>
      <c r="C87" s="15" t="s">
        <v>27</v>
      </c>
      <c r="D87" s="24">
        <v>50.28</v>
      </c>
    </row>
    <row r="88" spans="1:4" outlineLevel="1" x14ac:dyDescent="0.2">
      <c r="A88" s="23">
        <v>2001046</v>
      </c>
      <c r="B88" s="14" t="s">
        <v>1215</v>
      </c>
      <c r="C88" s="15" t="s">
        <v>27</v>
      </c>
      <c r="D88" s="24">
        <v>63.8</v>
      </c>
    </row>
    <row r="89" spans="1:4" x14ac:dyDescent="0.2">
      <c r="A89" s="23">
        <v>2001047</v>
      </c>
      <c r="B89" s="14" t="s">
        <v>1216</v>
      </c>
      <c r="C89" s="15" t="s">
        <v>27</v>
      </c>
      <c r="D89" s="24">
        <v>71.62</v>
      </c>
    </row>
    <row r="90" spans="1:4" outlineLevel="1" x14ac:dyDescent="0.2">
      <c r="A90" s="23">
        <v>2001048</v>
      </c>
      <c r="B90" s="14" t="s">
        <v>1217</v>
      </c>
      <c r="C90" s="15" t="s">
        <v>27</v>
      </c>
      <c r="D90" s="24">
        <v>67.66</v>
      </c>
    </row>
    <row r="91" spans="1:4" x14ac:dyDescent="0.2">
      <c r="A91" s="23">
        <v>2001051</v>
      </c>
      <c r="B91" s="14" t="s">
        <v>1218</v>
      </c>
      <c r="C91" s="15" t="s">
        <v>30</v>
      </c>
      <c r="D91" s="24">
        <v>45.56</v>
      </c>
    </row>
    <row r="92" spans="1:4" outlineLevel="1" x14ac:dyDescent="0.2">
      <c r="A92" s="23">
        <v>2001052</v>
      </c>
      <c r="B92" s="14" t="s">
        <v>1219</v>
      </c>
      <c r="C92" s="15" t="s">
        <v>30</v>
      </c>
      <c r="D92" s="24">
        <v>59.92</v>
      </c>
    </row>
    <row r="93" spans="1:4" outlineLevel="1" x14ac:dyDescent="0.2">
      <c r="A93" s="23">
        <v>2001053</v>
      </c>
      <c r="B93" s="14" t="s">
        <v>1220</v>
      </c>
      <c r="C93" s="15" t="s">
        <v>30</v>
      </c>
      <c r="D93" s="24">
        <v>75.91</v>
      </c>
    </row>
    <row r="94" spans="1:4" outlineLevel="1" x14ac:dyDescent="0.2">
      <c r="A94" s="23">
        <v>2001055</v>
      </c>
      <c r="B94" s="14" t="s">
        <v>1221</v>
      </c>
      <c r="C94" s="15" t="s">
        <v>30</v>
      </c>
      <c r="D94" s="24">
        <v>103.26</v>
      </c>
    </row>
    <row r="95" spans="1:4" outlineLevel="1" x14ac:dyDescent="0.2">
      <c r="A95" s="23">
        <v>2001056</v>
      </c>
      <c r="B95" s="14" t="s">
        <v>1222</v>
      </c>
      <c r="C95" s="15" t="s">
        <v>30</v>
      </c>
      <c r="D95" s="24">
        <v>353.84</v>
      </c>
    </row>
    <row r="96" spans="1:4" outlineLevel="1" x14ac:dyDescent="0.2">
      <c r="A96" s="23">
        <v>2001060</v>
      </c>
      <c r="B96" s="14" t="s">
        <v>1223</v>
      </c>
      <c r="C96" s="15" t="s">
        <v>30</v>
      </c>
      <c r="D96" s="24">
        <v>376.75</v>
      </c>
    </row>
    <row r="97" spans="1:4" outlineLevel="1" x14ac:dyDescent="0.2">
      <c r="A97" s="23">
        <v>2001061</v>
      </c>
      <c r="B97" s="14" t="s">
        <v>1224</v>
      </c>
      <c r="C97" s="15" t="s">
        <v>30</v>
      </c>
      <c r="D97" s="24">
        <v>438.2</v>
      </c>
    </row>
    <row r="98" spans="1:4" x14ac:dyDescent="0.2">
      <c r="A98" s="23">
        <v>2001062</v>
      </c>
      <c r="B98" s="14" t="s">
        <v>1225</v>
      </c>
      <c r="C98" s="15" t="s">
        <v>30</v>
      </c>
      <c r="D98" s="24">
        <v>501.06</v>
      </c>
    </row>
    <row r="99" spans="1:4" outlineLevel="1" x14ac:dyDescent="0.2">
      <c r="A99" s="23">
        <v>2001063</v>
      </c>
      <c r="B99" s="14" t="s">
        <v>1226</v>
      </c>
      <c r="C99" s="15" t="s">
        <v>30</v>
      </c>
      <c r="D99" s="24">
        <v>621.4</v>
      </c>
    </row>
    <row r="100" spans="1:4" ht="22.5" outlineLevel="1" x14ac:dyDescent="0.2">
      <c r="A100" s="23">
        <v>2001070</v>
      </c>
      <c r="B100" s="14" t="s">
        <v>824</v>
      </c>
      <c r="C100" s="15" t="s">
        <v>30</v>
      </c>
      <c r="D100" s="24">
        <v>381.97</v>
      </c>
    </row>
    <row r="101" spans="1:4" ht="22.5" outlineLevel="1" x14ac:dyDescent="0.2">
      <c r="A101" s="23">
        <v>2001071</v>
      </c>
      <c r="B101" s="14" t="s">
        <v>825</v>
      </c>
      <c r="C101" s="15" t="s">
        <v>30</v>
      </c>
      <c r="D101" s="24">
        <v>550.69000000000005</v>
      </c>
    </row>
    <row r="102" spans="1:4" outlineLevel="1" x14ac:dyDescent="0.2">
      <c r="A102" s="23">
        <v>2001072</v>
      </c>
      <c r="B102" s="14" t="s">
        <v>1227</v>
      </c>
      <c r="C102" s="15" t="s">
        <v>30</v>
      </c>
      <c r="D102" s="24">
        <v>2084.84</v>
      </c>
    </row>
    <row r="103" spans="1:4" outlineLevel="1" x14ac:dyDescent="0.2">
      <c r="A103" s="23">
        <v>2001073</v>
      </c>
      <c r="B103" s="14" t="s">
        <v>1228</v>
      </c>
      <c r="C103" s="15" t="s">
        <v>27</v>
      </c>
      <c r="D103" s="24">
        <v>183.8</v>
      </c>
    </row>
    <row r="104" spans="1:4" outlineLevel="1" x14ac:dyDescent="0.2">
      <c r="A104" s="23">
        <v>2001074</v>
      </c>
      <c r="B104" s="14" t="s">
        <v>1229</v>
      </c>
      <c r="C104" s="15" t="s">
        <v>27</v>
      </c>
      <c r="D104" s="24">
        <v>215.26</v>
      </c>
    </row>
    <row r="105" spans="1:4" x14ac:dyDescent="0.2">
      <c r="A105" s="23">
        <v>2001075</v>
      </c>
      <c r="B105" s="14" t="s">
        <v>1230</v>
      </c>
      <c r="C105" s="15" t="s">
        <v>27</v>
      </c>
      <c r="D105" s="24">
        <v>217.09</v>
      </c>
    </row>
    <row r="106" spans="1:4" outlineLevel="1" x14ac:dyDescent="0.2">
      <c r="A106" s="23">
        <v>2001076</v>
      </c>
      <c r="B106" s="14" t="s">
        <v>1231</v>
      </c>
      <c r="C106" s="15" t="s">
        <v>27</v>
      </c>
      <c r="D106" s="24">
        <v>608.94000000000005</v>
      </c>
    </row>
    <row r="107" spans="1:4" x14ac:dyDescent="0.2">
      <c r="A107" s="23">
        <v>2001077</v>
      </c>
      <c r="B107" s="14" t="s">
        <v>1232</v>
      </c>
      <c r="C107" s="15" t="s">
        <v>27</v>
      </c>
      <c r="D107" s="24">
        <v>696.84</v>
      </c>
    </row>
    <row r="108" spans="1:4" outlineLevel="1" x14ac:dyDescent="0.2">
      <c r="A108" s="23">
        <v>2001078</v>
      </c>
      <c r="B108" s="14" t="s">
        <v>1233</v>
      </c>
      <c r="C108" s="15" t="s">
        <v>27</v>
      </c>
      <c r="D108" s="24">
        <v>795.96</v>
      </c>
    </row>
    <row r="109" spans="1:4" outlineLevel="1" x14ac:dyDescent="0.2">
      <c r="A109" s="23">
        <v>2001080</v>
      </c>
      <c r="B109" s="14" t="s">
        <v>1234</v>
      </c>
      <c r="C109" s="15" t="s">
        <v>30</v>
      </c>
      <c r="D109" s="24">
        <v>71.510000000000005</v>
      </c>
    </row>
    <row r="110" spans="1:4" x14ac:dyDescent="0.2">
      <c r="A110" s="23">
        <v>2001081</v>
      </c>
      <c r="B110" s="14" t="s">
        <v>1235</v>
      </c>
      <c r="C110" s="15" t="s">
        <v>30</v>
      </c>
      <c r="D110" s="24">
        <v>93.95</v>
      </c>
    </row>
    <row r="111" spans="1:4" outlineLevel="1" x14ac:dyDescent="0.2">
      <c r="A111" s="23">
        <v>2001082</v>
      </c>
      <c r="B111" s="14" t="s">
        <v>1236</v>
      </c>
      <c r="C111" s="15" t="s">
        <v>30</v>
      </c>
      <c r="D111" s="24">
        <v>117.3</v>
      </c>
    </row>
    <row r="112" spans="1:4" outlineLevel="1" x14ac:dyDescent="0.2">
      <c r="A112" s="23">
        <v>2001083</v>
      </c>
      <c r="B112" s="14" t="s">
        <v>1237</v>
      </c>
      <c r="C112" s="15" t="s">
        <v>30</v>
      </c>
      <c r="D112" s="24">
        <v>150.26</v>
      </c>
    </row>
    <row r="113" spans="1:4" x14ac:dyDescent="0.2">
      <c r="A113" s="23">
        <v>2001084</v>
      </c>
      <c r="B113" s="14" t="s">
        <v>1238</v>
      </c>
      <c r="C113" s="15" t="s">
        <v>30</v>
      </c>
      <c r="D113" s="24">
        <v>211.85</v>
      </c>
    </row>
    <row r="114" spans="1:4" outlineLevel="1" x14ac:dyDescent="0.2">
      <c r="A114" s="23">
        <v>2001085</v>
      </c>
      <c r="B114" s="14" t="s">
        <v>1239</v>
      </c>
      <c r="C114" s="15" t="s">
        <v>30</v>
      </c>
      <c r="D114" s="24">
        <v>285.89999999999998</v>
      </c>
    </row>
    <row r="115" spans="1:4" ht="22.5" outlineLevel="1" x14ac:dyDescent="0.2">
      <c r="A115" s="23">
        <v>2001090</v>
      </c>
      <c r="B115" s="14" t="s">
        <v>1240</v>
      </c>
      <c r="C115" s="15" t="s">
        <v>30</v>
      </c>
      <c r="D115" s="24">
        <v>41.38</v>
      </c>
    </row>
    <row r="116" spans="1:4" ht="22.5" outlineLevel="1" x14ac:dyDescent="0.2">
      <c r="A116" s="23">
        <v>2001091</v>
      </c>
      <c r="B116" s="14" t="s">
        <v>1241</v>
      </c>
      <c r="C116" s="15" t="s">
        <v>30</v>
      </c>
      <c r="D116" s="24">
        <v>51.05</v>
      </c>
    </row>
    <row r="117" spans="1:4" ht="22.5" x14ac:dyDescent="0.2">
      <c r="A117" s="23">
        <v>2001092</v>
      </c>
      <c r="B117" s="14" t="s">
        <v>1242</v>
      </c>
      <c r="C117" s="15" t="s">
        <v>30</v>
      </c>
      <c r="D117" s="24">
        <v>59.06</v>
      </c>
    </row>
    <row r="118" spans="1:4" ht="22.5" outlineLevel="1" x14ac:dyDescent="0.2">
      <c r="A118" s="23">
        <v>2001093</v>
      </c>
      <c r="B118" s="14" t="s">
        <v>1243</v>
      </c>
      <c r="C118" s="15" t="s">
        <v>30</v>
      </c>
      <c r="D118" s="24">
        <v>67.5</v>
      </c>
    </row>
    <row r="119" spans="1:4" ht="22.5" outlineLevel="1" x14ac:dyDescent="0.2">
      <c r="A119" s="23">
        <v>2001094</v>
      </c>
      <c r="B119" s="14" t="s">
        <v>1244</v>
      </c>
      <c r="C119" s="15" t="s">
        <v>30</v>
      </c>
      <c r="D119" s="24">
        <v>83</v>
      </c>
    </row>
    <row r="120" spans="1:4" ht="22.5" outlineLevel="1" x14ac:dyDescent="0.2">
      <c r="A120" s="23">
        <v>2001095</v>
      </c>
      <c r="B120" s="14" t="s">
        <v>1245</v>
      </c>
      <c r="C120" s="15" t="s">
        <v>30</v>
      </c>
      <c r="D120" s="24">
        <v>99.95</v>
      </c>
    </row>
    <row r="121" spans="1:4" x14ac:dyDescent="0.2">
      <c r="A121" s="23">
        <v>2002000</v>
      </c>
      <c r="B121" s="14" t="s">
        <v>1246</v>
      </c>
      <c r="C121" s="15" t="s">
        <v>294</v>
      </c>
      <c r="D121" s="24" t="s">
        <v>294</v>
      </c>
    </row>
    <row r="122" spans="1:4" outlineLevel="1" x14ac:dyDescent="0.2">
      <c r="A122" s="23">
        <v>2002001</v>
      </c>
      <c r="B122" s="14" t="s">
        <v>1247</v>
      </c>
      <c r="C122" s="15" t="s">
        <v>415</v>
      </c>
      <c r="D122" s="24">
        <v>76.89</v>
      </c>
    </row>
    <row r="123" spans="1:4" outlineLevel="1" x14ac:dyDescent="0.2">
      <c r="A123" s="23">
        <v>2002002</v>
      </c>
      <c r="B123" s="14" t="s">
        <v>1248</v>
      </c>
      <c r="C123" s="15" t="s">
        <v>415</v>
      </c>
      <c r="D123" s="24">
        <v>84.36</v>
      </c>
    </row>
    <row r="124" spans="1:4" outlineLevel="1" x14ac:dyDescent="0.2">
      <c r="A124" s="23">
        <v>2002005</v>
      </c>
      <c r="B124" s="14" t="s">
        <v>1249</v>
      </c>
      <c r="C124" s="15" t="s">
        <v>263</v>
      </c>
      <c r="D124" s="24">
        <v>127.96</v>
      </c>
    </row>
    <row r="125" spans="1:4" x14ac:dyDescent="0.2">
      <c r="A125" s="23">
        <v>2002006</v>
      </c>
      <c r="B125" s="14" t="s">
        <v>1250</v>
      </c>
      <c r="C125" s="15" t="s">
        <v>263</v>
      </c>
      <c r="D125" s="24">
        <v>73.53</v>
      </c>
    </row>
    <row r="126" spans="1:4" outlineLevel="1" x14ac:dyDescent="0.2">
      <c r="A126" s="23">
        <v>2002010</v>
      </c>
      <c r="B126" s="14" t="s">
        <v>1164</v>
      </c>
      <c r="C126" s="15" t="s">
        <v>263</v>
      </c>
      <c r="D126" s="24">
        <v>6.03</v>
      </c>
    </row>
    <row r="127" spans="1:4" outlineLevel="1" x14ac:dyDescent="0.2">
      <c r="A127" s="23">
        <v>2002011</v>
      </c>
      <c r="B127" s="14" t="s">
        <v>1251</v>
      </c>
      <c r="C127" s="15" t="s">
        <v>263</v>
      </c>
      <c r="D127" s="24">
        <v>4.2300000000000004</v>
      </c>
    </row>
    <row r="128" spans="1:4" outlineLevel="1" x14ac:dyDescent="0.2">
      <c r="A128" s="23">
        <v>2002015</v>
      </c>
      <c r="B128" s="14" t="s">
        <v>1166</v>
      </c>
      <c r="C128" s="15" t="s">
        <v>415</v>
      </c>
      <c r="D128" s="24">
        <v>223</v>
      </c>
    </row>
    <row r="129" spans="1:4" x14ac:dyDescent="0.2">
      <c r="A129" s="23">
        <v>2002016</v>
      </c>
      <c r="B129" s="14" t="s">
        <v>1252</v>
      </c>
      <c r="C129" s="15" t="s">
        <v>415</v>
      </c>
      <c r="D129" s="24">
        <v>525.14</v>
      </c>
    </row>
    <row r="130" spans="1:4" outlineLevel="1" x14ac:dyDescent="0.2">
      <c r="A130" s="23">
        <v>2002017</v>
      </c>
      <c r="B130" s="14" t="s">
        <v>1253</v>
      </c>
      <c r="C130" s="15" t="s">
        <v>415</v>
      </c>
      <c r="D130" s="24">
        <v>463.13</v>
      </c>
    </row>
    <row r="131" spans="1:4" outlineLevel="1" x14ac:dyDescent="0.2">
      <c r="A131" s="23">
        <v>2003000</v>
      </c>
      <c r="B131" s="14" t="s">
        <v>1254</v>
      </c>
      <c r="C131" s="15" t="s">
        <v>294</v>
      </c>
      <c r="D131" s="24" t="s">
        <v>294</v>
      </c>
    </row>
    <row r="132" spans="1:4" outlineLevel="1" x14ac:dyDescent="0.2">
      <c r="A132" s="23">
        <v>2003001</v>
      </c>
      <c r="B132" s="14" t="s">
        <v>1255</v>
      </c>
      <c r="C132" s="15" t="s">
        <v>263</v>
      </c>
      <c r="D132" s="24">
        <v>85.98</v>
      </c>
    </row>
    <row r="133" spans="1:4" x14ac:dyDescent="0.2">
      <c r="A133" s="23">
        <v>2003004</v>
      </c>
      <c r="B133" s="14" t="s">
        <v>1256</v>
      </c>
      <c r="C133" s="15" t="s">
        <v>263</v>
      </c>
      <c r="D133" s="24">
        <v>105.55</v>
      </c>
    </row>
    <row r="134" spans="1:4" outlineLevel="1" x14ac:dyDescent="0.2">
      <c r="A134" s="23">
        <v>2004000</v>
      </c>
      <c r="B134" s="14" t="s">
        <v>1257</v>
      </c>
      <c r="C134" s="15" t="s">
        <v>294</v>
      </c>
      <c r="D134" s="24" t="s">
        <v>294</v>
      </c>
    </row>
    <row r="135" spans="1:4" outlineLevel="1" x14ac:dyDescent="0.2">
      <c r="A135" s="23">
        <v>2004004</v>
      </c>
      <c r="B135" s="14" t="s">
        <v>1258</v>
      </c>
      <c r="C135" s="15" t="s">
        <v>576</v>
      </c>
      <c r="D135" s="24">
        <v>10.84</v>
      </c>
    </row>
    <row r="136" spans="1:4" outlineLevel="1" x14ac:dyDescent="0.2">
      <c r="A136" s="23">
        <v>2004007</v>
      </c>
      <c r="B136" s="14" t="s">
        <v>1259</v>
      </c>
      <c r="C136" s="15" t="s">
        <v>576</v>
      </c>
      <c r="D136" s="24">
        <v>11.5</v>
      </c>
    </row>
    <row r="137" spans="1:4" x14ac:dyDescent="0.2">
      <c r="A137" s="23">
        <v>2004009</v>
      </c>
      <c r="B137" s="14" t="s">
        <v>1260</v>
      </c>
      <c r="C137" s="15" t="s">
        <v>576</v>
      </c>
      <c r="D137" s="24">
        <v>10.64</v>
      </c>
    </row>
    <row r="138" spans="1:4" outlineLevel="1" x14ac:dyDescent="0.2">
      <c r="A138" s="23">
        <v>2005000</v>
      </c>
      <c r="B138" s="14" t="s">
        <v>1261</v>
      </c>
      <c r="C138" s="15" t="s">
        <v>294</v>
      </c>
      <c r="D138" s="24" t="s">
        <v>294</v>
      </c>
    </row>
    <row r="139" spans="1:4" outlineLevel="1" x14ac:dyDescent="0.2">
      <c r="A139" s="23">
        <v>2005005</v>
      </c>
      <c r="B139" s="14" t="s">
        <v>1262</v>
      </c>
      <c r="C139" s="15" t="s">
        <v>415</v>
      </c>
      <c r="D139" s="24">
        <v>597.70000000000005</v>
      </c>
    </row>
    <row r="140" spans="1:4" outlineLevel="1" x14ac:dyDescent="0.2">
      <c r="A140" s="23">
        <v>2005006</v>
      </c>
      <c r="B140" s="14" t="s">
        <v>1263</v>
      </c>
      <c r="C140" s="15" t="s">
        <v>415</v>
      </c>
      <c r="D140" s="24">
        <v>613.69000000000005</v>
      </c>
    </row>
    <row r="141" spans="1:4" x14ac:dyDescent="0.2">
      <c r="A141" s="23">
        <v>2005008</v>
      </c>
      <c r="B141" s="14" t="s">
        <v>1264</v>
      </c>
      <c r="C141" s="15" t="s">
        <v>415</v>
      </c>
      <c r="D141" s="24">
        <v>495.59</v>
      </c>
    </row>
    <row r="142" spans="1:4" outlineLevel="1" x14ac:dyDescent="0.2">
      <c r="A142" s="23">
        <v>2005009</v>
      </c>
      <c r="B142" s="14" t="s">
        <v>1265</v>
      </c>
      <c r="C142" s="15" t="s">
        <v>415</v>
      </c>
      <c r="D142" s="24">
        <v>518.22</v>
      </c>
    </row>
    <row r="143" spans="1:4" outlineLevel="1" x14ac:dyDescent="0.2">
      <c r="A143" s="23">
        <v>2005010</v>
      </c>
      <c r="B143" s="14" t="s">
        <v>1266</v>
      </c>
      <c r="C143" s="15" t="s">
        <v>415</v>
      </c>
      <c r="D143" s="24">
        <v>541.52</v>
      </c>
    </row>
    <row r="144" spans="1:4" outlineLevel="1" x14ac:dyDescent="0.2">
      <c r="A144" s="23">
        <v>2005011</v>
      </c>
      <c r="B144" s="14" t="s">
        <v>1267</v>
      </c>
      <c r="C144" s="15" t="s">
        <v>415</v>
      </c>
      <c r="D144" s="24">
        <v>565.95000000000005</v>
      </c>
    </row>
    <row r="145" spans="1:4" x14ac:dyDescent="0.2">
      <c r="A145" s="23">
        <v>2006000</v>
      </c>
      <c r="B145" s="14" t="s">
        <v>1268</v>
      </c>
      <c r="C145" s="15" t="s">
        <v>294</v>
      </c>
      <c r="D145" s="24" t="s">
        <v>294</v>
      </c>
    </row>
    <row r="146" spans="1:4" outlineLevel="1" x14ac:dyDescent="0.2">
      <c r="A146" s="23">
        <v>2006001</v>
      </c>
      <c r="B146" s="14" t="s">
        <v>1269</v>
      </c>
      <c r="C146" s="15" t="s">
        <v>415</v>
      </c>
      <c r="D146" s="24">
        <v>1076.7</v>
      </c>
    </row>
    <row r="147" spans="1:4" ht="22.5" outlineLevel="1" x14ac:dyDescent="0.2">
      <c r="A147" s="23">
        <v>2006002</v>
      </c>
      <c r="B147" s="14" t="s">
        <v>1270</v>
      </c>
      <c r="C147" s="15" t="s">
        <v>263</v>
      </c>
      <c r="D147" s="24">
        <v>154.13999999999999</v>
      </c>
    </row>
    <row r="148" spans="1:4" outlineLevel="1" x14ac:dyDescent="0.2">
      <c r="A148" s="23">
        <v>2006005</v>
      </c>
      <c r="B148" s="14" t="s">
        <v>1271</v>
      </c>
      <c r="C148" s="15" t="s">
        <v>263</v>
      </c>
      <c r="D148" s="24">
        <v>126.66</v>
      </c>
    </row>
    <row r="149" spans="1:4" outlineLevel="1" x14ac:dyDescent="0.2">
      <c r="A149" s="23">
        <v>2006010</v>
      </c>
      <c r="B149" s="14" t="s">
        <v>1272</v>
      </c>
      <c r="C149" s="15" t="s">
        <v>415</v>
      </c>
      <c r="D149" s="24">
        <v>27.48</v>
      </c>
    </row>
    <row r="150" spans="1:4" x14ac:dyDescent="0.2">
      <c r="A150" s="23">
        <v>2050000</v>
      </c>
      <c r="B150" s="14" t="s">
        <v>1273</v>
      </c>
      <c r="C150" s="15" t="s">
        <v>294</v>
      </c>
      <c r="D150" s="24" t="s">
        <v>294</v>
      </c>
    </row>
    <row r="151" spans="1:4" outlineLevel="1" x14ac:dyDescent="0.2">
      <c r="A151" s="23">
        <v>2050001</v>
      </c>
      <c r="B151" s="14" t="s">
        <v>1274</v>
      </c>
      <c r="C151" s="15" t="s">
        <v>415</v>
      </c>
      <c r="D151" s="24">
        <v>81.19</v>
      </c>
    </row>
    <row r="152" spans="1:4" outlineLevel="1" x14ac:dyDescent="0.2">
      <c r="A152" s="23">
        <v>2050003</v>
      </c>
      <c r="B152" s="14" t="s">
        <v>1275</v>
      </c>
      <c r="C152" s="15" t="s">
        <v>415</v>
      </c>
      <c r="D152" s="24">
        <v>265.14999999999998</v>
      </c>
    </row>
    <row r="153" spans="1:4" outlineLevel="1" x14ac:dyDescent="0.2">
      <c r="A153" s="23">
        <v>2050004</v>
      </c>
      <c r="B153" s="14" t="s">
        <v>1276</v>
      </c>
      <c r="C153" s="15" t="s">
        <v>415</v>
      </c>
      <c r="D153" s="24">
        <v>482.08</v>
      </c>
    </row>
    <row r="154" spans="1:4" outlineLevel="1" x14ac:dyDescent="0.2">
      <c r="A154" s="23">
        <v>2050005</v>
      </c>
      <c r="B154" s="14" t="s">
        <v>1277</v>
      </c>
      <c r="C154" s="15" t="s">
        <v>415</v>
      </c>
      <c r="D154" s="24">
        <v>209.13</v>
      </c>
    </row>
    <row r="155" spans="1:4" outlineLevel="1" x14ac:dyDescent="0.2">
      <c r="A155" s="23">
        <v>2050006</v>
      </c>
      <c r="B155" s="14" t="s">
        <v>1278</v>
      </c>
      <c r="C155" s="15" t="s">
        <v>415</v>
      </c>
      <c r="D155" s="24">
        <v>418.27</v>
      </c>
    </row>
    <row r="156" spans="1:4" x14ac:dyDescent="0.2">
      <c r="A156" s="23">
        <v>2090000</v>
      </c>
      <c r="B156" s="14" t="s">
        <v>1279</v>
      </c>
      <c r="C156" s="15" t="s">
        <v>294</v>
      </c>
      <c r="D156" s="24" t="s">
        <v>294</v>
      </c>
    </row>
    <row r="157" spans="1:4" outlineLevel="1" x14ac:dyDescent="0.2">
      <c r="A157" s="23">
        <v>2090040</v>
      </c>
      <c r="B157" s="14" t="s">
        <v>1280</v>
      </c>
      <c r="C157" s="15" t="s">
        <v>27</v>
      </c>
      <c r="D157" s="24">
        <v>14.09</v>
      </c>
    </row>
    <row r="158" spans="1:4" outlineLevel="1" x14ac:dyDescent="0.2">
      <c r="A158" s="17">
        <v>3000000</v>
      </c>
      <c r="B158" s="18" t="s">
        <v>1281</v>
      </c>
      <c r="C158" s="21"/>
      <c r="D158" s="22"/>
    </row>
    <row r="159" spans="1:4" outlineLevel="1" x14ac:dyDescent="0.2">
      <c r="A159" s="23">
        <v>3001000</v>
      </c>
      <c r="B159" s="14" t="s">
        <v>1282</v>
      </c>
      <c r="C159" s="15" t="s">
        <v>294</v>
      </c>
      <c r="D159" s="24" t="s">
        <v>294</v>
      </c>
    </row>
    <row r="160" spans="1:4" outlineLevel="1" x14ac:dyDescent="0.2">
      <c r="A160" s="23">
        <v>3001001</v>
      </c>
      <c r="B160" s="14" t="s">
        <v>1283</v>
      </c>
      <c r="C160" s="15" t="s">
        <v>263</v>
      </c>
      <c r="D160" s="24">
        <v>95.22</v>
      </c>
    </row>
    <row r="161" spans="1:4" outlineLevel="1" x14ac:dyDescent="0.2">
      <c r="A161" s="23">
        <v>3001004</v>
      </c>
      <c r="B161" s="14" t="s">
        <v>1256</v>
      </c>
      <c r="C161" s="15" t="s">
        <v>263</v>
      </c>
      <c r="D161" s="24">
        <v>105.55</v>
      </c>
    </row>
    <row r="162" spans="1:4" x14ac:dyDescent="0.2">
      <c r="A162" s="23">
        <v>3001011</v>
      </c>
      <c r="B162" s="14" t="s">
        <v>1284</v>
      </c>
      <c r="C162" s="15" t="s">
        <v>263</v>
      </c>
      <c r="D162" s="24">
        <v>136.1</v>
      </c>
    </row>
    <row r="163" spans="1:4" outlineLevel="1" x14ac:dyDescent="0.2">
      <c r="A163" s="23">
        <v>3001013</v>
      </c>
      <c r="B163" s="14" t="s">
        <v>1285</v>
      </c>
      <c r="C163" s="15" t="s">
        <v>263</v>
      </c>
      <c r="D163" s="24">
        <v>143.54</v>
      </c>
    </row>
    <row r="164" spans="1:4" outlineLevel="1" x14ac:dyDescent="0.2">
      <c r="A164" s="23">
        <v>3001014</v>
      </c>
      <c r="B164" s="14" t="s">
        <v>1286</v>
      </c>
      <c r="C164" s="15" t="s">
        <v>263</v>
      </c>
      <c r="D164" s="24">
        <v>112.4</v>
      </c>
    </row>
    <row r="165" spans="1:4" outlineLevel="1" x14ac:dyDescent="0.2">
      <c r="A165" s="23">
        <v>3001015</v>
      </c>
      <c r="B165" s="14" t="s">
        <v>1287</v>
      </c>
      <c r="C165" s="15" t="s">
        <v>263</v>
      </c>
      <c r="D165" s="24">
        <v>113.45</v>
      </c>
    </row>
    <row r="166" spans="1:4" outlineLevel="1" x14ac:dyDescent="0.2">
      <c r="A166" s="23">
        <v>3001016</v>
      </c>
      <c r="B166" s="14" t="s">
        <v>1288</v>
      </c>
      <c r="C166" s="15" t="s">
        <v>263</v>
      </c>
      <c r="D166" s="24">
        <v>115.9</v>
      </c>
    </row>
    <row r="167" spans="1:4" outlineLevel="1" x14ac:dyDescent="0.2">
      <c r="A167" s="23">
        <v>3001017</v>
      </c>
      <c r="B167" s="14" t="s">
        <v>1289</v>
      </c>
      <c r="C167" s="15" t="s">
        <v>263</v>
      </c>
      <c r="D167" s="24">
        <v>117.45</v>
      </c>
    </row>
    <row r="168" spans="1:4" x14ac:dyDescent="0.2">
      <c r="A168" s="23">
        <v>3001020</v>
      </c>
      <c r="B168" s="14" t="s">
        <v>1290</v>
      </c>
      <c r="C168" s="15" t="s">
        <v>30</v>
      </c>
      <c r="D168" s="24">
        <v>167.01</v>
      </c>
    </row>
    <row r="169" spans="1:4" outlineLevel="1" x14ac:dyDescent="0.2">
      <c r="A169" s="23">
        <v>3001030</v>
      </c>
      <c r="B169" s="14" t="s">
        <v>1291</v>
      </c>
      <c r="C169" s="15" t="s">
        <v>415</v>
      </c>
      <c r="D169" s="24">
        <v>44.9</v>
      </c>
    </row>
    <row r="170" spans="1:4" outlineLevel="1" x14ac:dyDescent="0.2">
      <c r="A170" s="23">
        <v>3002000</v>
      </c>
      <c r="B170" s="14" t="s">
        <v>1292</v>
      </c>
      <c r="C170" s="15" t="s">
        <v>294</v>
      </c>
      <c r="D170" s="24" t="s">
        <v>294</v>
      </c>
    </row>
    <row r="171" spans="1:4" outlineLevel="1" x14ac:dyDescent="0.2">
      <c r="A171" s="23">
        <v>3002004</v>
      </c>
      <c r="B171" s="14" t="s">
        <v>1258</v>
      </c>
      <c r="C171" s="15" t="s">
        <v>576</v>
      </c>
      <c r="D171" s="24">
        <v>10.84</v>
      </c>
    </row>
    <row r="172" spans="1:4" outlineLevel="1" x14ac:dyDescent="0.2">
      <c r="A172" s="23">
        <v>3002007</v>
      </c>
      <c r="B172" s="14" t="s">
        <v>1259</v>
      </c>
      <c r="C172" s="15" t="s">
        <v>576</v>
      </c>
      <c r="D172" s="24">
        <v>11.5</v>
      </c>
    </row>
    <row r="173" spans="1:4" outlineLevel="1" x14ac:dyDescent="0.2">
      <c r="A173" s="23">
        <v>3002009</v>
      </c>
      <c r="B173" s="14" t="s">
        <v>1260</v>
      </c>
      <c r="C173" s="15" t="s">
        <v>576</v>
      </c>
      <c r="D173" s="24">
        <v>10.64</v>
      </c>
    </row>
    <row r="174" spans="1:4" x14ac:dyDescent="0.2">
      <c r="A174" s="23">
        <v>3003000</v>
      </c>
      <c r="B174" s="14" t="s">
        <v>1293</v>
      </c>
      <c r="C174" s="15" t="s">
        <v>294</v>
      </c>
      <c r="D174" s="24" t="s">
        <v>294</v>
      </c>
    </row>
    <row r="175" spans="1:4" outlineLevel="1" x14ac:dyDescent="0.2">
      <c r="A175" s="23">
        <v>3003005</v>
      </c>
      <c r="B175" s="14" t="s">
        <v>1294</v>
      </c>
      <c r="C175" s="15" t="s">
        <v>415</v>
      </c>
      <c r="D175" s="24">
        <v>597.70000000000005</v>
      </c>
    </row>
    <row r="176" spans="1:4" outlineLevel="1" x14ac:dyDescent="0.2">
      <c r="A176" s="23">
        <v>3003007</v>
      </c>
      <c r="B176" s="14" t="s">
        <v>1295</v>
      </c>
      <c r="C176" s="15" t="s">
        <v>415</v>
      </c>
      <c r="D176" s="24">
        <v>613.69000000000005</v>
      </c>
    </row>
    <row r="177" spans="1:4" outlineLevel="1" x14ac:dyDescent="0.2">
      <c r="A177" s="23">
        <v>3003008</v>
      </c>
      <c r="B177" s="14" t="s">
        <v>1296</v>
      </c>
      <c r="C177" s="15" t="s">
        <v>415</v>
      </c>
      <c r="D177" s="24">
        <v>630.89</v>
      </c>
    </row>
    <row r="178" spans="1:4" outlineLevel="1" x14ac:dyDescent="0.2">
      <c r="A178" s="23">
        <v>3003009</v>
      </c>
      <c r="B178" s="14" t="s">
        <v>1297</v>
      </c>
      <c r="C178" s="15" t="s">
        <v>415</v>
      </c>
      <c r="D178" s="24">
        <v>495.59</v>
      </c>
    </row>
    <row r="179" spans="1:4" outlineLevel="1" x14ac:dyDescent="0.2">
      <c r="A179" s="23">
        <v>3003015</v>
      </c>
      <c r="B179" s="14" t="s">
        <v>1298</v>
      </c>
      <c r="C179" s="15" t="s">
        <v>415</v>
      </c>
      <c r="D179" s="24">
        <v>518.22</v>
      </c>
    </row>
    <row r="180" spans="1:4" x14ac:dyDescent="0.2">
      <c r="A180" s="23">
        <v>3003016</v>
      </c>
      <c r="B180" s="14" t="s">
        <v>1299</v>
      </c>
      <c r="C180" s="15" t="s">
        <v>415</v>
      </c>
      <c r="D180" s="24">
        <v>510.07</v>
      </c>
    </row>
    <row r="181" spans="1:4" outlineLevel="1" x14ac:dyDescent="0.2">
      <c r="A181" s="23">
        <v>3003017</v>
      </c>
      <c r="B181" s="14" t="s">
        <v>1300</v>
      </c>
      <c r="C181" s="15" t="s">
        <v>415</v>
      </c>
      <c r="D181" s="24">
        <v>541.52</v>
      </c>
    </row>
    <row r="182" spans="1:4" outlineLevel="1" x14ac:dyDescent="0.2">
      <c r="A182" s="23">
        <v>3003018</v>
      </c>
      <c r="B182" s="14" t="s">
        <v>1301</v>
      </c>
      <c r="C182" s="15" t="s">
        <v>415</v>
      </c>
      <c r="D182" s="24">
        <v>531.65</v>
      </c>
    </row>
    <row r="183" spans="1:4" outlineLevel="1" x14ac:dyDescent="0.2">
      <c r="A183" s="23">
        <v>3003019</v>
      </c>
      <c r="B183" s="14" t="s">
        <v>1302</v>
      </c>
      <c r="C183" s="15" t="s">
        <v>415</v>
      </c>
      <c r="D183" s="24">
        <v>534.35</v>
      </c>
    </row>
    <row r="184" spans="1:4" outlineLevel="1" x14ac:dyDescent="0.2">
      <c r="A184" s="23">
        <v>3003020</v>
      </c>
      <c r="B184" s="14" t="s">
        <v>1303</v>
      </c>
      <c r="C184" s="15" t="s">
        <v>415</v>
      </c>
      <c r="D184" s="24">
        <v>565.95000000000005</v>
      </c>
    </row>
    <row r="185" spans="1:4" outlineLevel="1" x14ac:dyDescent="0.2">
      <c r="A185" s="23">
        <v>3003021</v>
      </c>
      <c r="B185" s="14" t="s">
        <v>1304</v>
      </c>
      <c r="C185" s="15" t="s">
        <v>415</v>
      </c>
      <c r="D185" s="24">
        <v>556.23</v>
      </c>
    </row>
    <row r="186" spans="1:4" x14ac:dyDescent="0.2">
      <c r="A186" s="23">
        <v>3003022</v>
      </c>
      <c r="B186" s="14" t="s">
        <v>1305</v>
      </c>
      <c r="C186" s="15" t="s">
        <v>415</v>
      </c>
      <c r="D186" s="24">
        <v>591.58000000000004</v>
      </c>
    </row>
    <row r="187" spans="1:4" outlineLevel="1" x14ac:dyDescent="0.2">
      <c r="A187" s="23">
        <v>3003023</v>
      </c>
      <c r="B187" s="14" t="s">
        <v>1306</v>
      </c>
      <c r="C187" s="15" t="s">
        <v>415</v>
      </c>
      <c r="D187" s="24">
        <v>582.01</v>
      </c>
    </row>
    <row r="188" spans="1:4" x14ac:dyDescent="0.2">
      <c r="A188" s="23">
        <v>3003024</v>
      </c>
      <c r="B188" s="14" t="s">
        <v>1307</v>
      </c>
      <c r="C188" s="15" t="s">
        <v>415</v>
      </c>
      <c r="D188" s="24">
        <v>618.45000000000005</v>
      </c>
    </row>
    <row r="189" spans="1:4" outlineLevel="1" x14ac:dyDescent="0.2">
      <c r="A189" s="23">
        <v>3003025</v>
      </c>
      <c r="B189" s="14" t="s">
        <v>1308</v>
      </c>
      <c r="C189" s="15" t="s">
        <v>415</v>
      </c>
      <c r="D189" s="24">
        <v>611.28</v>
      </c>
    </row>
    <row r="190" spans="1:4" outlineLevel="1" x14ac:dyDescent="0.2">
      <c r="A190" s="23">
        <v>3003030</v>
      </c>
      <c r="B190" s="14" t="s">
        <v>1309</v>
      </c>
      <c r="C190" s="15" t="s">
        <v>415</v>
      </c>
      <c r="D190" s="24">
        <v>60.6</v>
      </c>
    </row>
    <row r="191" spans="1:4" outlineLevel="1" x14ac:dyDescent="0.2">
      <c r="A191" s="23">
        <v>3004000</v>
      </c>
      <c r="B191" s="14" t="s">
        <v>1310</v>
      </c>
      <c r="C191" s="15" t="s">
        <v>294</v>
      </c>
      <c r="D191" s="24" t="s">
        <v>294</v>
      </c>
    </row>
    <row r="192" spans="1:4" x14ac:dyDescent="0.2">
      <c r="A192" s="23">
        <v>3004019</v>
      </c>
      <c r="B192" s="14" t="s">
        <v>1311</v>
      </c>
      <c r="C192" s="15" t="s">
        <v>263</v>
      </c>
      <c r="D192" s="24">
        <v>150.69</v>
      </c>
    </row>
    <row r="193" spans="1:4" outlineLevel="1" x14ac:dyDescent="0.2">
      <c r="A193" s="23">
        <v>3004020</v>
      </c>
      <c r="B193" s="14" t="s">
        <v>1312</v>
      </c>
      <c r="C193" s="15" t="s">
        <v>263</v>
      </c>
      <c r="D193" s="24">
        <v>158.78</v>
      </c>
    </row>
    <row r="194" spans="1:4" outlineLevel="1" x14ac:dyDescent="0.2">
      <c r="A194" s="23">
        <v>3004021</v>
      </c>
      <c r="B194" s="14" t="s">
        <v>1313</v>
      </c>
      <c r="C194" s="15" t="s">
        <v>263</v>
      </c>
      <c r="D194" s="24">
        <v>180.94</v>
      </c>
    </row>
    <row r="195" spans="1:4" outlineLevel="1" x14ac:dyDescent="0.2">
      <c r="A195" s="23">
        <v>3004022</v>
      </c>
      <c r="B195" s="14" t="s">
        <v>1314</v>
      </c>
      <c r="C195" s="15" t="s">
        <v>263</v>
      </c>
      <c r="D195" s="24">
        <v>208.12</v>
      </c>
    </row>
    <row r="196" spans="1:4" outlineLevel="1" x14ac:dyDescent="0.2">
      <c r="A196" s="23">
        <v>3004023</v>
      </c>
      <c r="B196" s="14" t="s">
        <v>1315</v>
      </c>
      <c r="C196" s="15" t="s">
        <v>263</v>
      </c>
      <c r="D196" s="24">
        <v>227.49</v>
      </c>
    </row>
    <row r="197" spans="1:4" outlineLevel="1" x14ac:dyDescent="0.2">
      <c r="A197" s="23">
        <v>3004024</v>
      </c>
      <c r="B197" s="14" t="s">
        <v>1316</v>
      </c>
      <c r="C197" s="15" t="s">
        <v>263</v>
      </c>
      <c r="D197" s="24">
        <v>294.45999999999998</v>
      </c>
    </row>
    <row r="198" spans="1:4" x14ac:dyDescent="0.2">
      <c r="A198" s="23">
        <v>3040000</v>
      </c>
      <c r="B198" s="14" t="s">
        <v>1317</v>
      </c>
      <c r="C198" s="15" t="s">
        <v>294</v>
      </c>
      <c r="D198" s="24" t="s">
        <v>294</v>
      </c>
    </row>
    <row r="199" spans="1:4" outlineLevel="1" x14ac:dyDescent="0.2">
      <c r="A199" s="23">
        <v>3040002</v>
      </c>
      <c r="B199" s="14" t="s">
        <v>1318</v>
      </c>
      <c r="C199" s="15" t="s">
        <v>263</v>
      </c>
      <c r="D199" s="24">
        <v>120.52</v>
      </c>
    </row>
    <row r="200" spans="1:4" outlineLevel="1" x14ac:dyDescent="0.2">
      <c r="A200" s="23">
        <v>3040005</v>
      </c>
      <c r="B200" s="14" t="s">
        <v>1319</v>
      </c>
      <c r="C200" s="15" t="s">
        <v>263</v>
      </c>
      <c r="D200" s="24">
        <v>4.33</v>
      </c>
    </row>
    <row r="201" spans="1:4" outlineLevel="1" x14ac:dyDescent="0.2">
      <c r="A201" s="23">
        <v>3040010</v>
      </c>
      <c r="B201" s="14" t="s">
        <v>1320</v>
      </c>
      <c r="C201" s="15" t="s">
        <v>263</v>
      </c>
      <c r="D201" s="24">
        <v>128.93</v>
      </c>
    </row>
    <row r="202" spans="1:4" ht="22.5" outlineLevel="1" x14ac:dyDescent="0.2">
      <c r="A202" s="23">
        <v>3040015</v>
      </c>
      <c r="B202" s="14" t="s">
        <v>1321</v>
      </c>
      <c r="C202" s="15" t="s">
        <v>30</v>
      </c>
      <c r="D202" s="24">
        <v>34.44</v>
      </c>
    </row>
    <row r="203" spans="1:4" outlineLevel="1" x14ac:dyDescent="0.2">
      <c r="A203" s="23">
        <v>3040018</v>
      </c>
      <c r="B203" s="14" t="s">
        <v>1322</v>
      </c>
      <c r="C203" s="15" t="s">
        <v>263</v>
      </c>
      <c r="D203" s="24">
        <v>32.92</v>
      </c>
    </row>
    <row r="204" spans="1:4" ht="22.5" x14ac:dyDescent="0.2">
      <c r="A204" s="23">
        <v>3040022</v>
      </c>
      <c r="B204" s="14" t="s">
        <v>1323</v>
      </c>
      <c r="C204" s="15" t="s">
        <v>30</v>
      </c>
      <c r="D204" s="24">
        <v>6.79</v>
      </c>
    </row>
    <row r="205" spans="1:4" outlineLevel="1" x14ac:dyDescent="0.2">
      <c r="A205" s="23">
        <v>3040024</v>
      </c>
      <c r="B205" s="14" t="s">
        <v>1324</v>
      </c>
      <c r="C205" s="15" t="s">
        <v>263</v>
      </c>
      <c r="D205" s="24">
        <v>9.4700000000000006</v>
      </c>
    </row>
    <row r="206" spans="1:4" outlineLevel="1" x14ac:dyDescent="0.2">
      <c r="A206" s="23">
        <v>3040025</v>
      </c>
      <c r="B206" s="14" t="s">
        <v>1325</v>
      </c>
      <c r="C206" s="15" t="s">
        <v>263</v>
      </c>
      <c r="D206" s="24">
        <v>20.72</v>
      </c>
    </row>
    <row r="207" spans="1:4" outlineLevel="1" x14ac:dyDescent="0.2">
      <c r="A207" s="23">
        <v>3040026</v>
      </c>
      <c r="B207" s="14" t="s">
        <v>1326</v>
      </c>
      <c r="C207" s="15" t="s">
        <v>263</v>
      </c>
      <c r="D207" s="24">
        <v>7.6</v>
      </c>
    </row>
    <row r="208" spans="1:4" outlineLevel="1" x14ac:dyDescent="0.2">
      <c r="A208" s="23">
        <v>3040050</v>
      </c>
      <c r="B208" s="14" t="s">
        <v>1327</v>
      </c>
      <c r="C208" s="15" t="s">
        <v>263</v>
      </c>
      <c r="D208" s="24">
        <v>7.22</v>
      </c>
    </row>
    <row r="209" spans="1:4" outlineLevel="1" x14ac:dyDescent="0.2">
      <c r="A209" s="23">
        <v>3040051</v>
      </c>
      <c r="B209" s="14" t="s">
        <v>1328</v>
      </c>
      <c r="C209" s="15" t="s">
        <v>263</v>
      </c>
      <c r="D209" s="24">
        <v>7.22</v>
      </c>
    </row>
    <row r="210" spans="1:4" outlineLevel="1" x14ac:dyDescent="0.2">
      <c r="A210" s="23">
        <v>3040060</v>
      </c>
      <c r="B210" s="14" t="s">
        <v>1329</v>
      </c>
      <c r="C210" s="15" t="s">
        <v>263</v>
      </c>
      <c r="D210" s="24">
        <v>157.59</v>
      </c>
    </row>
    <row r="211" spans="1:4" outlineLevel="1" x14ac:dyDescent="0.2">
      <c r="A211" s="23">
        <v>3040070</v>
      </c>
      <c r="B211" s="14" t="s">
        <v>1330</v>
      </c>
      <c r="C211" s="15" t="s">
        <v>27</v>
      </c>
      <c r="D211" s="24">
        <v>13.37</v>
      </c>
    </row>
    <row r="212" spans="1:4" outlineLevel="1" x14ac:dyDescent="0.2">
      <c r="A212" s="23">
        <v>3050000</v>
      </c>
      <c r="B212" s="14" t="s">
        <v>1273</v>
      </c>
      <c r="C212" s="15" t="s">
        <v>294</v>
      </c>
      <c r="D212" s="24" t="s">
        <v>294</v>
      </c>
    </row>
    <row r="213" spans="1:4" outlineLevel="1" x14ac:dyDescent="0.2">
      <c r="A213" s="23">
        <v>3050001</v>
      </c>
      <c r="B213" s="14" t="s">
        <v>1277</v>
      </c>
      <c r="C213" s="15" t="s">
        <v>415</v>
      </c>
      <c r="D213" s="24">
        <v>209.13</v>
      </c>
    </row>
    <row r="214" spans="1:4" x14ac:dyDescent="0.2">
      <c r="A214" s="23">
        <v>3050002</v>
      </c>
      <c r="B214" s="14" t="s">
        <v>1278</v>
      </c>
      <c r="C214" s="15" t="s">
        <v>415</v>
      </c>
      <c r="D214" s="24">
        <v>418.27</v>
      </c>
    </row>
    <row r="215" spans="1:4" outlineLevel="1" x14ac:dyDescent="0.2">
      <c r="A215" s="23">
        <v>3050003</v>
      </c>
      <c r="B215" s="14" t="s">
        <v>1275</v>
      </c>
      <c r="C215" s="15" t="s">
        <v>415</v>
      </c>
      <c r="D215" s="24">
        <v>265.14999999999998</v>
      </c>
    </row>
    <row r="216" spans="1:4" outlineLevel="1" x14ac:dyDescent="0.2">
      <c r="A216" s="23">
        <v>3050004</v>
      </c>
      <c r="B216" s="14" t="s">
        <v>1276</v>
      </c>
      <c r="C216" s="15" t="s">
        <v>415</v>
      </c>
      <c r="D216" s="24">
        <v>482.08</v>
      </c>
    </row>
    <row r="217" spans="1:4" x14ac:dyDescent="0.2">
      <c r="A217" s="23">
        <v>3050005</v>
      </c>
      <c r="B217" s="14" t="s">
        <v>1331</v>
      </c>
      <c r="C217" s="15" t="s">
        <v>263</v>
      </c>
      <c r="D217" s="24">
        <v>42.18</v>
      </c>
    </row>
    <row r="218" spans="1:4" ht="22.5" outlineLevel="1" x14ac:dyDescent="0.2">
      <c r="A218" s="23">
        <v>3050006</v>
      </c>
      <c r="B218" s="14" t="s">
        <v>1332</v>
      </c>
      <c r="C218" s="15" t="s">
        <v>263</v>
      </c>
      <c r="D218" s="24">
        <v>60.26</v>
      </c>
    </row>
    <row r="219" spans="1:4" outlineLevel="1" x14ac:dyDescent="0.2">
      <c r="A219" s="23">
        <v>3060000</v>
      </c>
      <c r="B219" s="14" t="s">
        <v>1333</v>
      </c>
      <c r="C219" s="15" t="s">
        <v>294</v>
      </c>
      <c r="D219" s="24" t="s">
        <v>294</v>
      </c>
    </row>
    <row r="220" spans="1:4" ht="22.5" x14ac:dyDescent="0.2">
      <c r="A220" s="23">
        <v>3060001</v>
      </c>
      <c r="B220" s="14" t="s">
        <v>1334</v>
      </c>
      <c r="C220" s="15" t="s">
        <v>576</v>
      </c>
      <c r="D220" s="24">
        <v>28.15</v>
      </c>
    </row>
    <row r="221" spans="1:4" ht="22.5" outlineLevel="1" x14ac:dyDescent="0.2">
      <c r="A221" s="23">
        <v>3060002</v>
      </c>
      <c r="B221" s="14" t="s">
        <v>1335</v>
      </c>
      <c r="C221" s="15" t="s">
        <v>576</v>
      </c>
      <c r="D221" s="24">
        <v>28.16</v>
      </c>
    </row>
    <row r="222" spans="1:4" outlineLevel="1" x14ac:dyDescent="0.2">
      <c r="A222" s="17">
        <v>4000000</v>
      </c>
      <c r="B222" s="18" t="s">
        <v>1336</v>
      </c>
      <c r="C222" s="21"/>
      <c r="D222" s="22"/>
    </row>
    <row r="223" spans="1:4" x14ac:dyDescent="0.2">
      <c r="A223" s="23">
        <v>4001000</v>
      </c>
      <c r="B223" s="14" t="s">
        <v>1337</v>
      </c>
      <c r="C223" s="15" t="s">
        <v>294</v>
      </c>
      <c r="D223" s="24" t="s">
        <v>294</v>
      </c>
    </row>
    <row r="224" spans="1:4" outlineLevel="1" x14ac:dyDescent="0.2">
      <c r="A224" s="23">
        <v>4001001</v>
      </c>
      <c r="B224" s="14" t="s">
        <v>1338</v>
      </c>
      <c r="C224" s="15" t="s">
        <v>263</v>
      </c>
      <c r="D224" s="24">
        <v>81.42</v>
      </c>
    </row>
    <row r="225" spans="1:4" x14ac:dyDescent="0.2">
      <c r="A225" s="23">
        <v>4001002</v>
      </c>
      <c r="B225" s="14" t="s">
        <v>1339</v>
      </c>
      <c r="C225" s="15" t="s">
        <v>263</v>
      </c>
      <c r="D225" s="24">
        <v>151.34</v>
      </c>
    </row>
    <row r="226" spans="1:4" outlineLevel="1" x14ac:dyDescent="0.2">
      <c r="A226" s="23">
        <v>4001004</v>
      </c>
      <c r="B226" s="14" t="s">
        <v>1340</v>
      </c>
      <c r="C226" s="15" t="s">
        <v>263</v>
      </c>
      <c r="D226" s="24">
        <v>360.32</v>
      </c>
    </row>
    <row r="227" spans="1:4" outlineLevel="1" x14ac:dyDescent="0.2">
      <c r="A227" s="23">
        <v>4001011</v>
      </c>
      <c r="B227" s="14" t="s">
        <v>1341</v>
      </c>
      <c r="C227" s="15" t="s">
        <v>263</v>
      </c>
      <c r="D227" s="24">
        <v>151.34</v>
      </c>
    </row>
    <row r="228" spans="1:4" x14ac:dyDescent="0.2">
      <c r="A228" s="23">
        <v>4001012</v>
      </c>
      <c r="B228" s="14" t="s">
        <v>1342</v>
      </c>
      <c r="C228" s="15" t="s">
        <v>263</v>
      </c>
      <c r="D228" s="24">
        <v>262.2</v>
      </c>
    </row>
    <row r="229" spans="1:4" outlineLevel="1" x14ac:dyDescent="0.2">
      <c r="A229" s="23">
        <v>4001015</v>
      </c>
      <c r="B229" s="14" t="s">
        <v>1343</v>
      </c>
      <c r="C229" s="15" t="s">
        <v>263</v>
      </c>
      <c r="D229" s="24">
        <v>93.65</v>
      </c>
    </row>
    <row r="230" spans="1:4" outlineLevel="1" x14ac:dyDescent="0.2">
      <c r="A230" s="23">
        <v>4001016</v>
      </c>
      <c r="B230" s="14" t="s">
        <v>1344</v>
      </c>
      <c r="C230" s="15" t="s">
        <v>263</v>
      </c>
      <c r="D230" s="24">
        <v>166.61</v>
      </c>
    </row>
    <row r="231" spans="1:4" x14ac:dyDescent="0.2">
      <c r="A231" s="23">
        <v>4001020</v>
      </c>
      <c r="B231" s="14" t="s">
        <v>1345</v>
      </c>
      <c r="C231" s="15" t="s">
        <v>263</v>
      </c>
      <c r="D231" s="24">
        <v>246.5</v>
      </c>
    </row>
    <row r="232" spans="1:4" outlineLevel="1" x14ac:dyDescent="0.2">
      <c r="A232" s="23">
        <v>4001021</v>
      </c>
      <c r="B232" s="14" t="s">
        <v>1346</v>
      </c>
      <c r="C232" s="15" t="s">
        <v>263</v>
      </c>
      <c r="D232" s="24">
        <v>407.98</v>
      </c>
    </row>
    <row r="233" spans="1:4" outlineLevel="1" x14ac:dyDescent="0.2">
      <c r="A233" s="23">
        <v>4001022</v>
      </c>
      <c r="B233" s="14" t="s">
        <v>1347</v>
      </c>
      <c r="C233" s="15" t="s">
        <v>263</v>
      </c>
      <c r="D233" s="24">
        <v>743.12</v>
      </c>
    </row>
    <row r="234" spans="1:4" x14ac:dyDescent="0.2">
      <c r="A234" s="23">
        <v>4001025</v>
      </c>
      <c r="B234" s="14" t="s">
        <v>1348</v>
      </c>
      <c r="C234" s="15" t="s">
        <v>263</v>
      </c>
      <c r="D234" s="24">
        <v>921.33</v>
      </c>
    </row>
    <row r="235" spans="1:4" outlineLevel="1" x14ac:dyDescent="0.2">
      <c r="A235" s="23">
        <v>4001026</v>
      </c>
      <c r="B235" s="14" t="s">
        <v>1349</v>
      </c>
      <c r="C235" s="15" t="s">
        <v>263</v>
      </c>
      <c r="D235" s="24">
        <v>1138.7</v>
      </c>
    </row>
    <row r="236" spans="1:4" outlineLevel="1" x14ac:dyDescent="0.2">
      <c r="A236" s="23">
        <v>4001027</v>
      </c>
      <c r="B236" s="14" t="s">
        <v>1350</v>
      </c>
      <c r="C236" s="15" t="s">
        <v>263</v>
      </c>
      <c r="D236" s="24">
        <v>1183.45</v>
      </c>
    </row>
    <row r="237" spans="1:4" ht="22.5" outlineLevel="1" x14ac:dyDescent="0.2">
      <c r="A237" s="23">
        <v>4001031</v>
      </c>
      <c r="B237" s="14" t="s">
        <v>1351</v>
      </c>
      <c r="C237" s="15" t="s">
        <v>263</v>
      </c>
      <c r="D237" s="24">
        <v>121.27</v>
      </c>
    </row>
    <row r="238" spans="1:4" ht="22.5" outlineLevel="1" x14ac:dyDescent="0.2">
      <c r="A238" s="23">
        <v>4001032</v>
      </c>
      <c r="B238" s="14" t="s">
        <v>1352</v>
      </c>
      <c r="C238" s="15" t="s">
        <v>263</v>
      </c>
      <c r="D238" s="24">
        <v>127.95</v>
      </c>
    </row>
    <row r="239" spans="1:4" ht="22.5" outlineLevel="1" x14ac:dyDescent="0.2">
      <c r="A239" s="23">
        <v>4001033</v>
      </c>
      <c r="B239" s="14" t="s">
        <v>1353</v>
      </c>
      <c r="C239" s="15" t="s">
        <v>263</v>
      </c>
      <c r="D239" s="24">
        <v>133.06</v>
      </c>
    </row>
    <row r="240" spans="1:4" ht="22.5" x14ac:dyDescent="0.2">
      <c r="A240" s="23">
        <v>4001034</v>
      </c>
      <c r="B240" s="14" t="s">
        <v>1354</v>
      </c>
      <c r="C240" s="15" t="s">
        <v>263</v>
      </c>
      <c r="D240" s="24">
        <v>137.12</v>
      </c>
    </row>
    <row r="241" spans="1:4" ht="22.5" outlineLevel="1" x14ac:dyDescent="0.2">
      <c r="A241" s="23">
        <v>4001035</v>
      </c>
      <c r="B241" s="14" t="s">
        <v>1355</v>
      </c>
      <c r="C241" s="15" t="s">
        <v>263</v>
      </c>
      <c r="D241" s="24">
        <v>145.37</v>
      </c>
    </row>
    <row r="242" spans="1:4" ht="22.5" outlineLevel="1" x14ac:dyDescent="0.2">
      <c r="A242" s="23">
        <v>4001036</v>
      </c>
      <c r="B242" s="14" t="s">
        <v>1356</v>
      </c>
      <c r="C242" s="15" t="s">
        <v>263</v>
      </c>
      <c r="D242" s="24">
        <v>153.5</v>
      </c>
    </row>
    <row r="243" spans="1:4" ht="22.5" outlineLevel="1" x14ac:dyDescent="0.2">
      <c r="A243" s="23">
        <v>4001037</v>
      </c>
      <c r="B243" s="14" t="s">
        <v>1357</v>
      </c>
      <c r="C243" s="15" t="s">
        <v>263</v>
      </c>
      <c r="D243" s="24">
        <v>160.31</v>
      </c>
    </row>
    <row r="244" spans="1:4" ht="22.5" outlineLevel="1" x14ac:dyDescent="0.2">
      <c r="A244" s="23">
        <v>4001038</v>
      </c>
      <c r="B244" s="14" t="s">
        <v>1358</v>
      </c>
      <c r="C244" s="15" t="s">
        <v>263</v>
      </c>
      <c r="D244" s="24">
        <v>168.95</v>
      </c>
    </row>
    <row r="245" spans="1:4" outlineLevel="1" x14ac:dyDescent="0.2">
      <c r="A245" s="23">
        <v>4001040</v>
      </c>
      <c r="B245" s="14" t="s">
        <v>1359</v>
      </c>
      <c r="C245" s="15" t="s">
        <v>263</v>
      </c>
      <c r="D245" s="24">
        <v>84.01</v>
      </c>
    </row>
    <row r="246" spans="1:4" x14ac:dyDescent="0.2">
      <c r="A246" s="23">
        <v>4001041</v>
      </c>
      <c r="B246" s="14" t="s">
        <v>1360</v>
      </c>
      <c r="C246" s="15" t="s">
        <v>263</v>
      </c>
      <c r="D246" s="24">
        <v>99.25</v>
      </c>
    </row>
    <row r="247" spans="1:4" outlineLevel="1" x14ac:dyDescent="0.2">
      <c r="A247" s="23">
        <v>4001042</v>
      </c>
      <c r="B247" s="14" t="s">
        <v>1361</v>
      </c>
      <c r="C247" s="15" t="s">
        <v>263</v>
      </c>
      <c r="D247" s="24">
        <v>120.48</v>
      </c>
    </row>
    <row r="248" spans="1:4" outlineLevel="1" x14ac:dyDescent="0.2">
      <c r="A248" s="23">
        <v>4001044</v>
      </c>
      <c r="B248" s="14" t="s">
        <v>1362</v>
      </c>
      <c r="C248" s="15" t="s">
        <v>263</v>
      </c>
      <c r="D248" s="24">
        <v>175.51</v>
      </c>
    </row>
    <row r="249" spans="1:4" outlineLevel="1" x14ac:dyDescent="0.2">
      <c r="A249" s="23">
        <v>4001045</v>
      </c>
      <c r="B249" s="14" t="s">
        <v>1363</v>
      </c>
      <c r="C249" s="15" t="s">
        <v>263</v>
      </c>
      <c r="D249" s="24">
        <v>208.96</v>
      </c>
    </row>
    <row r="250" spans="1:4" outlineLevel="1" x14ac:dyDescent="0.2">
      <c r="A250" s="23">
        <v>4001050</v>
      </c>
      <c r="B250" s="14" t="s">
        <v>1364</v>
      </c>
      <c r="C250" s="15" t="s">
        <v>263</v>
      </c>
      <c r="D250" s="24">
        <v>94.64</v>
      </c>
    </row>
    <row r="251" spans="1:4" outlineLevel="1" x14ac:dyDescent="0.2">
      <c r="A251" s="23">
        <v>4001051</v>
      </c>
      <c r="B251" s="14" t="s">
        <v>1365</v>
      </c>
      <c r="C251" s="15" t="s">
        <v>263</v>
      </c>
      <c r="D251" s="24">
        <v>111.05</v>
      </c>
    </row>
    <row r="252" spans="1:4" x14ac:dyDescent="0.2">
      <c r="A252" s="23">
        <v>4001052</v>
      </c>
      <c r="B252" s="14" t="s">
        <v>1366</v>
      </c>
      <c r="C252" s="15" t="s">
        <v>263</v>
      </c>
      <c r="D252" s="24">
        <v>132.83000000000001</v>
      </c>
    </row>
    <row r="253" spans="1:4" ht="22.5" outlineLevel="1" x14ac:dyDescent="0.2">
      <c r="A253" s="23">
        <v>4001060</v>
      </c>
      <c r="B253" s="14" t="s">
        <v>1367</v>
      </c>
      <c r="C253" s="15" t="s">
        <v>263</v>
      </c>
      <c r="D253" s="24">
        <v>114.33</v>
      </c>
    </row>
    <row r="254" spans="1:4" ht="22.5" outlineLevel="1" x14ac:dyDescent="0.2">
      <c r="A254" s="23">
        <v>4001061</v>
      </c>
      <c r="B254" s="14" t="s">
        <v>1368</v>
      </c>
      <c r="C254" s="15" t="s">
        <v>263</v>
      </c>
      <c r="D254" s="24">
        <v>134.63</v>
      </c>
    </row>
    <row r="255" spans="1:4" ht="22.5" outlineLevel="1" x14ac:dyDescent="0.2">
      <c r="A255" s="23">
        <v>4001062</v>
      </c>
      <c r="B255" s="14" t="s">
        <v>1369</v>
      </c>
      <c r="C255" s="15" t="s">
        <v>263</v>
      </c>
      <c r="D255" s="24">
        <v>118.32</v>
      </c>
    </row>
    <row r="256" spans="1:4" ht="22.5" outlineLevel="1" x14ac:dyDescent="0.2">
      <c r="A256" s="23">
        <v>4001063</v>
      </c>
      <c r="B256" s="14" t="s">
        <v>1370</v>
      </c>
      <c r="C256" s="15" t="s">
        <v>263</v>
      </c>
      <c r="D256" s="24">
        <v>137.59</v>
      </c>
    </row>
    <row r="257" spans="1:4" outlineLevel="1" x14ac:dyDescent="0.2">
      <c r="A257" s="23">
        <v>4001070</v>
      </c>
      <c r="B257" s="14" t="s">
        <v>1371</v>
      </c>
      <c r="C257" s="15" t="s">
        <v>263</v>
      </c>
      <c r="D257" s="24">
        <v>124.29</v>
      </c>
    </row>
    <row r="258" spans="1:4" x14ac:dyDescent="0.2">
      <c r="A258" s="23">
        <v>4001071</v>
      </c>
      <c r="B258" s="14" t="s">
        <v>1372</v>
      </c>
      <c r="C258" s="15" t="s">
        <v>263</v>
      </c>
      <c r="D258" s="24">
        <v>138.44</v>
      </c>
    </row>
    <row r="259" spans="1:4" outlineLevel="1" x14ac:dyDescent="0.2">
      <c r="A259" s="23">
        <v>4001080</v>
      </c>
      <c r="B259" s="14" t="s">
        <v>1373</v>
      </c>
      <c r="C259" s="15" t="s">
        <v>263</v>
      </c>
      <c r="D259" s="24">
        <v>6.65</v>
      </c>
    </row>
    <row r="260" spans="1:4" outlineLevel="1" x14ac:dyDescent="0.2">
      <c r="A260" s="23">
        <v>4001095</v>
      </c>
      <c r="B260" s="14" t="s">
        <v>1374</v>
      </c>
      <c r="C260" s="15" t="s">
        <v>576</v>
      </c>
      <c r="D260" s="24">
        <v>10.84</v>
      </c>
    </row>
    <row r="261" spans="1:4" outlineLevel="1" x14ac:dyDescent="0.2">
      <c r="A261" s="23">
        <v>4001096</v>
      </c>
      <c r="B261" s="14" t="s">
        <v>1375</v>
      </c>
      <c r="C261" s="15" t="s">
        <v>576</v>
      </c>
      <c r="D261" s="24">
        <v>11.5</v>
      </c>
    </row>
    <row r="262" spans="1:4" outlineLevel="1" x14ac:dyDescent="0.2">
      <c r="A262" s="23">
        <v>4001097</v>
      </c>
      <c r="B262" s="14" t="s">
        <v>1376</v>
      </c>
      <c r="C262" s="15" t="s">
        <v>415</v>
      </c>
      <c r="D262" s="24">
        <v>773.18</v>
      </c>
    </row>
    <row r="263" spans="1:4" outlineLevel="1" x14ac:dyDescent="0.2">
      <c r="A263" s="23">
        <v>4001098</v>
      </c>
      <c r="B263" s="14" t="s">
        <v>1377</v>
      </c>
      <c r="C263" s="15" t="s">
        <v>415</v>
      </c>
      <c r="D263" s="24">
        <v>1922.67</v>
      </c>
    </row>
    <row r="264" spans="1:4" ht="22.5" x14ac:dyDescent="0.2">
      <c r="A264" s="23">
        <v>4001102</v>
      </c>
      <c r="B264" s="14" t="s">
        <v>1378</v>
      </c>
      <c r="C264" s="15" t="s">
        <v>30</v>
      </c>
      <c r="D264" s="24">
        <v>8.5299999999999994</v>
      </c>
    </row>
    <row r="265" spans="1:4" outlineLevel="1" x14ac:dyDescent="0.2">
      <c r="A265" s="23">
        <v>4002000</v>
      </c>
      <c r="B265" s="14" t="s">
        <v>1379</v>
      </c>
      <c r="C265" s="15" t="s">
        <v>294</v>
      </c>
      <c r="D265" s="24" t="s">
        <v>294</v>
      </c>
    </row>
    <row r="266" spans="1:4" outlineLevel="1" x14ac:dyDescent="0.2">
      <c r="A266" s="23">
        <v>4002004</v>
      </c>
      <c r="B266" s="14" t="s">
        <v>1380</v>
      </c>
      <c r="C266" s="15" t="s">
        <v>263</v>
      </c>
      <c r="D266" s="24">
        <v>170.49</v>
      </c>
    </row>
    <row r="267" spans="1:4" ht="22.5" outlineLevel="1" x14ac:dyDescent="0.2">
      <c r="A267" s="23">
        <v>4002005</v>
      </c>
      <c r="B267" s="14" t="s">
        <v>1381</v>
      </c>
      <c r="C267" s="15" t="s">
        <v>263</v>
      </c>
      <c r="D267" s="24">
        <v>302.69</v>
      </c>
    </row>
    <row r="268" spans="1:4" ht="22.5" outlineLevel="1" x14ac:dyDescent="0.2">
      <c r="A268" s="23">
        <v>4002006</v>
      </c>
      <c r="B268" s="14" t="s">
        <v>1382</v>
      </c>
      <c r="C268" s="15" t="s">
        <v>263</v>
      </c>
      <c r="D268" s="24">
        <v>225.69</v>
      </c>
    </row>
    <row r="269" spans="1:4" outlineLevel="1" x14ac:dyDescent="0.2">
      <c r="A269" s="23">
        <v>4003000</v>
      </c>
      <c r="B269" s="14" t="s">
        <v>1383</v>
      </c>
      <c r="C269" s="15" t="s">
        <v>294</v>
      </c>
      <c r="D269" s="24" t="s">
        <v>294</v>
      </c>
    </row>
    <row r="270" spans="1:4" outlineLevel="1" x14ac:dyDescent="0.2">
      <c r="A270" s="23">
        <v>4003030</v>
      </c>
      <c r="B270" s="14" t="s">
        <v>1384</v>
      </c>
      <c r="C270" s="15" t="s">
        <v>263</v>
      </c>
      <c r="D270" s="24">
        <v>369.16</v>
      </c>
    </row>
    <row r="271" spans="1:4" x14ac:dyDescent="0.2">
      <c r="A271" s="23">
        <v>4003031</v>
      </c>
      <c r="B271" s="14" t="s">
        <v>1385</v>
      </c>
      <c r="C271" s="15" t="s">
        <v>263</v>
      </c>
      <c r="D271" s="24">
        <v>464.53</v>
      </c>
    </row>
    <row r="272" spans="1:4" outlineLevel="1" x14ac:dyDescent="0.2">
      <c r="A272" s="23">
        <v>4003032</v>
      </c>
      <c r="B272" s="14" t="s">
        <v>1386</v>
      </c>
      <c r="C272" s="15" t="s">
        <v>263</v>
      </c>
      <c r="D272" s="24">
        <v>428.25</v>
      </c>
    </row>
    <row r="273" spans="1:4" outlineLevel="1" x14ac:dyDescent="0.2">
      <c r="A273" s="23">
        <v>4003035</v>
      </c>
      <c r="B273" s="14" t="s">
        <v>1387</v>
      </c>
      <c r="C273" s="15" t="s">
        <v>263</v>
      </c>
      <c r="D273" s="24">
        <v>739.26</v>
      </c>
    </row>
    <row r="274" spans="1:4" ht="22.5" outlineLevel="1" x14ac:dyDescent="0.2">
      <c r="A274" s="23">
        <v>4003051</v>
      </c>
      <c r="B274" s="14" t="s">
        <v>1388</v>
      </c>
      <c r="C274" s="15" t="s">
        <v>263</v>
      </c>
      <c r="D274" s="24">
        <v>162.81</v>
      </c>
    </row>
    <row r="275" spans="1:4" ht="22.5" outlineLevel="1" x14ac:dyDescent="0.2">
      <c r="A275" s="23">
        <v>4003052</v>
      </c>
      <c r="B275" s="14" t="s">
        <v>1389</v>
      </c>
      <c r="C275" s="15" t="s">
        <v>263</v>
      </c>
      <c r="D275" s="24">
        <v>155.32</v>
      </c>
    </row>
    <row r="276" spans="1:4" ht="22.5" outlineLevel="1" x14ac:dyDescent="0.2">
      <c r="A276" s="23">
        <v>4003053</v>
      </c>
      <c r="B276" s="14" t="s">
        <v>1390</v>
      </c>
      <c r="C276" s="15" t="s">
        <v>263</v>
      </c>
      <c r="D276" s="24">
        <v>214.06</v>
      </c>
    </row>
    <row r="277" spans="1:4" ht="22.5" outlineLevel="1" x14ac:dyDescent="0.2">
      <c r="A277" s="23">
        <v>4003054</v>
      </c>
      <c r="B277" s="14" t="s">
        <v>1391</v>
      </c>
      <c r="C277" s="15" t="s">
        <v>263</v>
      </c>
      <c r="D277" s="24">
        <v>180.28</v>
      </c>
    </row>
    <row r="278" spans="1:4" ht="22.5" x14ac:dyDescent="0.2">
      <c r="A278" s="23">
        <v>4003055</v>
      </c>
      <c r="B278" s="14" t="s">
        <v>1392</v>
      </c>
      <c r="C278" s="15" t="s">
        <v>263</v>
      </c>
      <c r="D278" s="24">
        <v>317.55</v>
      </c>
    </row>
    <row r="279" spans="1:4" ht="22.5" outlineLevel="1" x14ac:dyDescent="0.2">
      <c r="A279" s="23">
        <v>4003056</v>
      </c>
      <c r="B279" s="14" t="s">
        <v>1393</v>
      </c>
      <c r="C279" s="15" t="s">
        <v>263</v>
      </c>
      <c r="D279" s="24">
        <v>183.33</v>
      </c>
    </row>
    <row r="280" spans="1:4" ht="22.5" outlineLevel="1" x14ac:dyDescent="0.2">
      <c r="A280" s="23">
        <v>4003057</v>
      </c>
      <c r="B280" s="14" t="s">
        <v>1394</v>
      </c>
      <c r="C280" s="15" t="s">
        <v>263</v>
      </c>
      <c r="D280" s="24">
        <v>198.82</v>
      </c>
    </row>
    <row r="281" spans="1:4" ht="22.5" outlineLevel="1" x14ac:dyDescent="0.2">
      <c r="A281" s="23">
        <v>4003058</v>
      </c>
      <c r="B281" s="14" t="s">
        <v>1395</v>
      </c>
      <c r="C281" s="15" t="s">
        <v>263</v>
      </c>
      <c r="D281" s="24">
        <v>236.03</v>
      </c>
    </row>
    <row r="282" spans="1:4" ht="22.5" outlineLevel="1" x14ac:dyDescent="0.2">
      <c r="A282" s="23">
        <v>4003059</v>
      </c>
      <c r="B282" s="14" t="s">
        <v>1396</v>
      </c>
      <c r="C282" s="15" t="s">
        <v>263</v>
      </c>
      <c r="D282" s="24">
        <v>336.81</v>
      </c>
    </row>
    <row r="283" spans="1:4" ht="22.5" outlineLevel="1" x14ac:dyDescent="0.2">
      <c r="A283" s="23">
        <v>4003070</v>
      </c>
      <c r="B283" s="14" t="s">
        <v>1397</v>
      </c>
      <c r="C283" s="15" t="s">
        <v>263</v>
      </c>
      <c r="D283" s="24">
        <v>193.21</v>
      </c>
    </row>
    <row r="284" spans="1:4" ht="22.5" outlineLevel="1" x14ac:dyDescent="0.2">
      <c r="A284" s="23">
        <v>4003071</v>
      </c>
      <c r="B284" s="14" t="s">
        <v>1398</v>
      </c>
      <c r="C284" s="15" t="s">
        <v>263</v>
      </c>
      <c r="D284" s="24">
        <v>135.96</v>
      </c>
    </row>
    <row r="285" spans="1:4" ht="22.5" x14ac:dyDescent="0.2">
      <c r="A285" s="23">
        <v>4003073</v>
      </c>
      <c r="B285" s="14" t="s">
        <v>1399</v>
      </c>
      <c r="C285" s="15" t="s">
        <v>263</v>
      </c>
      <c r="D285" s="24">
        <v>138.25</v>
      </c>
    </row>
    <row r="286" spans="1:4" outlineLevel="1" x14ac:dyDescent="0.2">
      <c r="A286" s="23">
        <v>4003074</v>
      </c>
      <c r="B286" s="14" t="s">
        <v>1400</v>
      </c>
      <c r="C286" s="15" t="s">
        <v>263</v>
      </c>
      <c r="D286" s="24">
        <v>44.33</v>
      </c>
    </row>
    <row r="287" spans="1:4" outlineLevel="1" x14ac:dyDescent="0.2">
      <c r="A287" s="23">
        <v>4003075</v>
      </c>
      <c r="B287" s="14" t="s">
        <v>1401</v>
      </c>
      <c r="C287" s="15" t="s">
        <v>263</v>
      </c>
      <c r="D287" s="24">
        <v>34.880000000000003</v>
      </c>
    </row>
    <row r="288" spans="1:4" outlineLevel="1" x14ac:dyDescent="0.2">
      <c r="A288" s="23">
        <v>4050000</v>
      </c>
      <c r="B288" s="14" t="s">
        <v>1273</v>
      </c>
      <c r="C288" s="15" t="s">
        <v>294</v>
      </c>
      <c r="D288" s="24" t="s">
        <v>294</v>
      </c>
    </row>
    <row r="289" spans="1:4" outlineLevel="1" x14ac:dyDescent="0.2">
      <c r="A289" s="23">
        <v>4050001</v>
      </c>
      <c r="B289" s="14" t="s">
        <v>1402</v>
      </c>
      <c r="C289" s="15" t="s">
        <v>415</v>
      </c>
      <c r="D289" s="24">
        <v>96.42</v>
      </c>
    </row>
    <row r="290" spans="1:4" outlineLevel="1" x14ac:dyDescent="0.2">
      <c r="A290" s="23">
        <v>4050004</v>
      </c>
      <c r="B290" s="14" t="s">
        <v>1403</v>
      </c>
      <c r="C290" s="15" t="s">
        <v>415</v>
      </c>
      <c r="D290" s="24">
        <v>53.27</v>
      </c>
    </row>
    <row r="291" spans="1:4" outlineLevel="1" x14ac:dyDescent="0.2">
      <c r="A291" s="23">
        <v>4050007</v>
      </c>
      <c r="B291" s="14" t="s">
        <v>1404</v>
      </c>
      <c r="C291" s="15" t="s">
        <v>415</v>
      </c>
      <c r="D291" s="24">
        <v>60.26</v>
      </c>
    </row>
    <row r="292" spans="1:4" x14ac:dyDescent="0.2">
      <c r="A292" s="23">
        <v>4050009</v>
      </c>
      <c r="B292" s="14" t="s">
        <v>1405</v>
      </c>
      <c r="C292" s="15" t="s">
        <v>415</v>
      </c>
      <c r="D292" s="24">
        <v>313.35000000000002</v>
      </c>
    </row>
    <row r="293" spans="1:4" outlineLevel="1" x14ac:dyDescent="0.2">
      <c r="A293" s="23">
        <v>4050010</v>
      </c>
      <c r="B293" s="14" t="s">
        <v>1406</v>
      </c>
      <c r="C293" s="15" t="s">
        <v>263</v>
      </c>
      <c r="D293" s="24">
        <v>12.05</v>
      </c>
    </row>
    <row r="294" spans="1:4" outlineLevel="1" x14ac:dyDescent="0.2">
      <c r="A294" s="23">
        <v>4050015</v>
      </c>
      <c r="B294" s="14" t="s">
        <v>1407</v>
      </c>
      <c r="C294" s="15" t="s">
        <v>263</v>
      </c>
      <c r="D294" s="24">
        <v>9.64</v>
      </c>
    </row>
    <row r="295" spans="1:4" outlineLevel="1" x14ac:dyDescent="0.2">
      <c r="A295" s="23">
        <v>4060000</v>
      </c>
      <c r="B295" s="14" t="s">
        <v>1408</v>
      </c>
      <c r="C295" s="15" t="s">
        <v>294</v>
      </c>
      <c r="D295" s="24" t="s">
        <v>294</v>
      </c>
    </row>
    <row r="296" spans="1:4" outlineLevel="1" x14ac:dyDescent="0.2">
      <c r="A296" s="23">
        <v>4060005</v>
      </c>
      <c r="B296" s="14" t="s">
        <v>1409</v>
      </c>
      <c r="C296" s="15" t="s">
        <v>415</v>
      </c>
      <c r="D296" s="24">
        <v>156.68</v>
      </c>
    </row>
    <row r="297" spans="1:4" outlineLevel="1" x14ac:dyDescent="0.2">
      <c r="A297" s="23">
        <v>4060007</v>
      </c>
      <c r="B297" s="14" t="s">
        <v>1410</v>
      </c>
      <c r="C297" s="15" t="s">
        <v>263</v>
      </c>
      <c r="D297" s="24">
        <v>24.1</v>
      </c>
    </row>
    <row r="298" spans="1:4" x14ac:dyDescent="0.2">
      <c r="A298" s="23">
        <v>4060010</v>
      </c>
      <c r="B298" s="14" t="s">
        <v>1411</v>
      </c>
      <c r="C298" s="15" t="s">
        <v>263</v>
      </c>
      <c r="D298" s="24">
        <v>24.1</v>
      </c>
    </row>
    <row r="299" spans="1:4" outlineLevel="1" x14ac:dyDescent="0.2">
      <c r="A299" s="23">
        <v>4060015</v>
      </c>
      <c r="B299" s="14" t="s">
        <v>1412</v>
      </c>
      <c r="C299" s="15" t="s">
        <v>263</v>
      </c>
      <c r="D299" s="24">
        <v>12.49</v>
      </c>
    </row>
    <row r="300" spans="1:4" outlineLevel="1" x14ac:dyDescent="0.2">
      <c r="A300" s="23">
        <v>4060016</v>
      </c>
      <c r="B300" s="14" t="s">
        <v>1413</v>
      </c>
      <c r="C300" s="15" t="s">
        <v>263</v>
      </c>
      <c r="D300" s="24">
        <v>24.97</v>
      </c>
    </row>
    <row r="301" spans="1:4" outlineLevel="1" x14ac:dyDescent="0.2">
      <c r="A301" s="23">
        <v>4060019</v>
      </c>
      <c r="B301" s="14" t="s">
        <v>1414</v>
      </c>
      <c r="C301" s="15" t="s">
        <v>263</v>
      </c>
      <c r="D301" s="24">
        <v>37.46</v>
      </c>
    </row>
    <row r="302" spans="1:4" outlineLevel="1" x14ac:dyDescent="0.2">
      <c r="A302" s="23">
        <v>4070000</v>
      </c>
      <c r="B302" s="14" t="s">
        <v>1415</v>
      </c>
      <c r="C302" s="15" t="s">
        <v>294</v>
      </c>
      <c r="D302" s="24" t="s">
        <v>294</v>
      </c>
    </row>
    <row r="303" spans="1:4" outlineLevel="1" x14ac:dyDescent="0.2">
      <c r="A303" s="23">
        <v>4070010</v>
      </c>
      <c r="B303" s="14" t="s">
        <v>1416</v>
      </c>
      <c r="C303" s="15" t="s">
        <v>263</v>
      </c>
      <c r="D303" s="24">
        <v>73.989999999999995</v>
      </c>
    </row>
    <row r="304" spans="1:4" ht="22.5" x14ac:dyDescent="0.2">
      <c r="A304" s="23">
        <v>4070015</v>
      </c>
      <c r="B304" s="14" t="s">
        <v>1417</v>
      </c>
      <c r="C304" s="15" t="s">
        <v>263</v>
      </c>
      <c r="D304" s="24">
        <v>23.05</v>
      </c>
    </row>
    <row r="305" spans="1:4" ht="22.5" outlineLevel="1" x14ac:dyDescent="0.2">
      <c r="A305" s="23">
        <v>4070019</v>
      </c>
      <c r="B305" s="14" t="s">
        <v>1418</v>
      </c>
      <c r="C305" s="15" t="s">
        <v>263</v>
      </c>
      <c r="D305" s="24">
        <v>66.38</v>
      </c>
    </row>
    <row r="306" spans="1:4" outlineLevel="1" x14ac:dyDescent="0.2">
      <c r="A306" s="17">
        <v>5000000</v>
      </c>
      <c r="B306" s="18" t="s">
        <v>1419</v>
      </c>
      <c r="C306" s="21"/>
      <c r="D306" s="22"/>
    </row>
    <row r="307" spans="1:4" outlineLevel="1" x14ac:dyDescent="0.2">
      <c r="A307" s="23">
        <v>5001000</v>
      </c>
      <c r="B307" s="14" t="s">
        <v>1420</v>
      </c>
      <c r="C307" s="15" t="s">
        <v>294</v>
      </c>
      <c r="D307" s="24" t="s">
        <v>294</v>
      </c>
    </row>
    <row r="308" spans="1:4" ht="22.5" outlineLevel="1" x14ac:dyDescent="0.2">
      <c r="A308" s="23">
        <v>5001001</v>
      </c>
      <c r="B308" s="14" t="s">
        <v>1421</v>
      </c>
      <c r="C308" s="15" t="s">
        <v>263</v>
      </c>
      <c r="D308" s="24">
        <v>64.39</v>
      </c>
    </row>
    <row r="309" spans="1:4" ht="22.5" outlineLevel="1" x14ac:dyDescent="0.2">
      <c r="A309" s="23">
        <v>5001003</v>
      </c>
      <c r="B309" s="14" t="s">
        <v>1422</v>
      </c>
      <c r="C309" s="15" t="s">
        <v>263</v>
      </c>
      <c r="D309" s="24">
        <v>65.13</v>
      </c>
    </row>
    <row r="310" spans="1:4" ht="22.5" x14ac:dyDescent="0.2">
      <c r="A310" s="23">
        <v>5001030</v>
      </c>
      <c r="B310" s="14" t="s">
        <v>1423</v>
      </c>
      <c r="C310" s="15" t="s">
        <v>263</v>
      </c>
      <c r="D310" s="24">
        <v>77.84</v>
      </c>
    </row>
    <row r="311" spans="1:4" ht="22.5" outlineLevel="1" x14ac:dyDescent="0.2">
      <c r="A311" s="23">
        <v>5001040</v>
      </c>
      <c r="B311" s="14" t="s">
        <v>1424</v>
      </c>
      <c r="C311" s="15" t="s">
        <v>263</v>
      </c>
      <c r="D311" s="24">
        <v>47.17</v>
      </c>
    </row>
    <row r="312" spans="1:4" ht="22.5" outlineLevel="1" x14ac:dyDescent="0.2">
      <c r="A312" s="23">
        <v>5001043</v>
      </c>
      <c r="B312" s="14" t="s">
        <v>1425</v>
      </c>
      <c r="C312" s="15" t="s">
        <v>263</v>
      </c>
      <c r="D312" s="24">
        <v>18.05</v>
      </c>
    </row>
    <row r="313" spans="1:4" ht="22.5" outlineLevel="1" x14ac:dyDescent="0.2">
      <c r="A313" s="23">
        <v>5001047</v>
      </c>
      <c r="B313" s="14" t="s">
        <v>1426</v>
      </c>
      <c r="C313" s="15" t="s">
        <v>263</v>
      </c>
      <c r="D313" s="24">
        <v>44.11</v>
      </c>
    </row>
    <row r="314" spans="1:4" outlineLevel="1" x14ac:dyDescent="0.2">
      <c r="A314" s="23">
        <v>5002000</v>
      </c>
      <c r="B314" s="14" t="s">
        <v>1427</v>
      </c>
      <c r="C314" s="15" t="s">
        <v>294</v>
      </c>
      <c r="D314" s="24" t="s">
        <v>294</v>
      </c>
    </row>
    <row r="315" spans="1:4" ht="22.5" outlineLevel="1" x14ac:dyDescent="0.2">
      <c r="A315" s="23">
        <v>5002002</v>
      </c>
      <c r="B315" s="14" t="s">
        <v>1428</v>
      </c>
      <c r="C315" s="15" t="s">
        <v>263</v>
      </c>
      <c r="D315" s="24">
        <v>140.44</v>
      </c>
    </row>
    <row r="316" spans="1:4" x14ac:dyDescent="0.2">
      <c r="A316" s="23">
        <v>5002030</v>
      </c>
      <c r="B316" s="14" t="s">
        <v>1429</v>
      </c>
      <c r="C316" s="15" t="s">
        <v>263</v>
      </c>
      <c r="D316" s="24">
        <v>79.2</v>
      </c>
    </row>
    <row r="317" spans="1:4" ht="22.5" outlineLevel="1" x14ac:dyDescent="0.2">
      <c r="A317" s="23">
        <v>5002043</v>
      </c>
      <c r="B317" s="14" t="s">
        <v>1430</v>
      </c>
      <c r="C317" s="15" t="s">
        <v>263</v>
      </c>
      <c r="D317" s="24">
        <v>18.05</v>
      </c>
    </row>
    <row r="318" spans="1:4" ht="22.5" outlineLevel="1" x14ac:dyDescent="0.2">
      <c r="A318" s="23">
        <v>5002044</v>
      </c>
      <c r="B318" s="14" t="s">
        <v>1431</v>
      </c>
      <c r="C318" s="15" t="s">
        <v>263</v>
      </c>
      <c r="D318" s="24">
        <v>199.45</v>
      </c>
    </row>
    <row r="319" spans="1:4" x14ac:dyDescent="0.2">
      <c r="A319" s="23">
        <v>5003000</v>
      </c>
      <c r="B319" s="14" t="s">
        <v>1432</v>
      </c>
      <c r="C319" s="15" t="s">
        <v>294</v>
      </c>
      <c r="D319" s="24" t="s">
        <v>294</v>
      </c>
    </row>
    <row r="320" spans="1:4" ht="22.5" outlineLevel="1" x14ac:dyDescent="0.2">
      <c r="A320" s="23">
        <v>5003002</v>
      </c>
      <c r="B320" s="14" t="s">
        <v>1433</v>
      </c>
      <c r="C320" s="15" t="s">
        <v>263</v>
      </c>
      <c r="D320" s="24">
        <v>140.44</v>
      </c>
    </row>
    <row r="321" spans="1:4" ht="22.5" outlineLevel="1" x14ac:dyDescent="0.2">
      <c r="A321" s="23">
        <v>5003008</v>
      </c>
      <c r="B321" s="14" t="s">
        <v>1434</v>
      </c>
      <c r="C321" s="15" t="s">
        <v>263</v>
      </c>
      <c r="D321" s="24">
        <v>139.33000000000001</v>
      </c>
    </row>
    <row r="322" spans="1:4" ht="22.5" outlineLevel="1" x14ac:dyDescent="0.2">
      <c r="A322" s="23">
        <v>5003009</v>
      </c>
      <c r="B322" s="14" t="s">
        <v>1435</v>
      </c>
      <c r="C322" s="15" t="s">
        <v>263</v>
      </c>
      <c r="D322" s="24">
        <v>145.82</v>
      </c>
    </row>
    <row r="323" spans="1:4" x14ac:dyDescent="0.2">
      <c r="A323" s="23">
        <v>5003011</v>
      </c>
      <c r="B323" s="14" t="s">
        <v>1436</v>
      </c>
      <c r="C323" s="15" t="s">
        <v>263</v>
      </c>
      <c r="D323" s="24">
        <v>151.33000000000001</v>
      </c>
    </row>
    <row r="324" spans="1:4" ht="22.5" outlineLevel="1" x14ac:dyDescent="0.2">
      <c r="A324" s="23">
        <v>5003012</v>
      </c>
      <c r="B324" s="14" t="s">
        <v>1437</v>
      </c>
      <c r="C324" s="15" t="s">
        <v>263</v>
      </c>
      <c r="D324" s="24">
        <v>112.08</v>
      </c>
    </row>
    <row r="325" spans="1:4" ht="22.5" x14ac:dyDescent="0.2">
      <c r="A325" s="23">
        <v>5003013</v>
      </c>
      <c r="B325" s="14" t="s">
        <v>1438</v>
      </c>
      <c r="C325" s="15" t="s">
        <v>263</v>
      </c>
      <c r="D325" s="24">
        <v>143.01</v>
      </c>
    </row>
    <row r="326" spans="1:4" ht="33.75" outlineLevel="1" x14ac:dyDescent="0.2">
      <c r="A326" s="23">
        <v>5003017</v>
      </c>
      <c r="B326" s="14" t="s">
        <v>1439</v>
      </c>
      <c r="C326" s="15" t="s">
        <v>263</v>
      </c>
      <c r="D326" s="24">
        <v>139.91</v>
      </c>
    </row>
    <row r="327" spans="1:4" ht="22.5" x14ac:dyDescent="0.2">
      <c r="A327" s="23">
        <v>5003040</v>
      </c>
      <c r="B327" s="14" t="s">
        <v>1424</v>
      </c>
      <c r="C327" s="15" t="s">
        <v>263</v>
      </c>
      <c r="D327" s="24">
        <v>47.17</v>
      </c>
    </row>
    <row r="328" spans="1:4" ht="22.5" outlineLevel="1" x14ac:dyDescent="0.2">
      <c r="A328" s="23">
        <v>5003043</v>
      </c>
      <c r="B328" s="14" t="s">
        <v>1440</v>
      </c>
      <c r="C328" s="15" t="s">
        <v>263</v>
      </c>
      <c r="D328" s="24">
        <v>18.05</v>
      </c>
    </row>
    <row r="329" spans="1:4" ht="22.5" x14ac:dyDescent="0.2">
      <c r="A329" s="23">
        <v>5003047</v>
      </c>
      <c r="B329" s="14" t="s">
        <v>1426</v>
      </c>
      <c r="C329" s="15" t="s">
        <v>263</v>
      </c>
      <c r="D329" s="24">
        <v>44.11</v>
      </c>
    </row>
    <row r="330" spans="1:4" outlineLevel="1" x14ac:dyDescent="0.2">
      <c r="A330" s="23">
        <v>5003054</v>
      </c>
      <c r="B330" s="14" t="s">
        <v>1441</v>
      </c>
      <c r="C330" s="15" t="s">
        <v>415</v>
      </c>
      <c r="D330" s="24">
        <v>664.52</v>
      </c>
    </row>
    <row r="331" spans="1:4" x14ac:dyDescent="0.2">
      <c r="A331" s="23">
        <v>5003055</v>
      </c>
      <c r="B331" s="14" t="s">
        <v>1442</v>
      </c>
      <c r="C331" s="15" t="s">
        <v>263</v>
      </c>
      <c r="D331" s="24">
        <v>83.25</v>
      </c>
    </row>
    <row r="332" spans="1:4" outlineLevel="1" x14ac:dyDescent="0.2">
      <c r="A332" s="23">
        <v>5003073</v>
      </c>
      <c r="B332" s="14" t="s">
        <v>1443</v>
      </c>
      <c r="C332" s="15" t="s">
        <v>263</v>
      </c>
      <c r="D332" s="24">
        <v>44.21</v>
      </c>
    </row>
    <row r="333" spans="1:4" x14ac:dyDescent="0.2">
      <c r="A333" s="23">
        <v>5004000</v>
      </c>
      <c r="B333" s="14" t="s">
        <v>1444</v>
      </c>
      <c r="C333" s="15" t="s">
        <v>294</v>
      </c>
      <c r="D333" s="24" t="s">
        <v>294</v>
      </c>
    </row>
    <row r="334" spans="1:4" outlineLevel="1" x14ac:dyDescent="0.2">
      <c r="A334" s="23">
        <v>5004010</v>
      </c>
      <c r="B334" s="14" t="s">
        <v>1445</v>
      </c>
      <c r="C334" s="15" t="s">
        <v>861</v>
      </c>
      <c r="D334" s="24">
        <v>88.8</v>
      </c>
    </row>
    <row r="335" spans="1:4" outlineLevel="1" x14ac:dyDescent="0.2">
      <c r="A335" s="23">
        <v>5004030</v>
      </c>
      <c r="B335" s="14" t="s">
        <v>1446</v>
      </c>
      <c r="C335" s="15" t="s">
        <v>861</v>
      </c>
      <c r="D335" s="24">
        <v>167.03</v>
      </c>
    </row>
    <row r="336" spans="1:4" ht="22.5" x14ac:dyDescent="0.2">
      <c r="A336" s="23">
        <v>5004050</v>
      </c>
      <c r="B336" s="14" t="s">
        <v>1447</v>
      </c>
      <c r="C336" s="15" t="s">
        <v>30</v>
      </c>
      <c r="D336" s="24">
        <v>541.97</v>
      </c>
    </row>
    <row r="337" spans="1:4" outlineLevel="1" x14ac:dyDescent="0.2">
      <c r="A337" s="23">
        <v>5050000</v>
      </c>
      <c r="B337" s="14" t="s">
        <v>1273</v>
      </c>
      <c r="C337" s="15" t="s">
        <v>294</v>
      </c>
      <c r="D337" s="24" t="s">
        <v>294</v>
      </c>
    </row>
    <row r="338" spans="1:4" outlineLevel="1" x14ac:dyDescent="0.2">
      <c r="A338" s="23">
        <v>5050001</v>
      </c>
      <c r="B338" s="14" t="s">
        <v>1448</v>
      </c>
      <c r="C338" s="15" t="s">
        <v>263</v>
      </c>
      <c r="D338" s="24">
        <v>12.05</v>
      </c>
    </row>
    <row r="339" spans="1:4" outlineLevel="1" x14ac:dyDescent="0.2">
      <c r="A339" s="23">
        <v>5050002</v>
      </c>
      <c r="B339" s="14" t="s">
        <v>1449</v>
      </c>
      <c r="C339" s="15" t="s">
        <v>263</v>
      </c>
      <c r="D339" s="24">
        <v>4.82</v>
      </c>
    </row>
    <row r="340" spans="1:4" outlineLevel="1" x14ac:dyDescent="0.2">
      <c r="A340" s="23">
        <v>5050005</v>
      </c>
      <c r="B340" s="14" t="s">
        <v>1450</v>
      </c>
      <c r="C340" s="15" t="s">
        <v>263</v>
      </c>
      <c r="D340" s="24">
        <v>2.41</v>
      </c>
    </row>
    <row r="341" spans="1:4" ht="22.5" outlineLevel="1" x14ac:dyDescent="0.2">
      <c r="A341" s="23">
        <v>5050010</v>
      </c>
      <c r="B341" s="14" t="s">
        <v>1451</v>
      </c>
      <c r="C341" s="15" t="s">
        <v>263</v>
      </c>
      <c r="D341" s="24">
        <v>7.23</v>
      </c>
    </row>
    <row r="342" spans="1:4" ht="22.5" x14ac:dyDescent="0.2">
      <c r="A342" s="23">
        <v>5050012</v>
      </c>
      <c r="B342" s="14" t="s">
        <v>1452</v>
      </c>
      <c r="C342" s="15" t="s">
        <v>263</v>
      </c>
      <c r="D342" s="24">
        <v>14.46</v>
      </c>
    </row>
    <row r="343" spans="1:4" outlineLevel="1" x14ac:dyDescent="0.2">
      <c r="A343" s="23">
        <v>5050015</v>
      </c>
      <c r="B343" s="14" t="s">
        <v>1453</v>
      </c>
      <c r="C343" s="15" t="s">
        <v>263</v>
      </c>
      <c r="D343" s="24">
        <v>12.05</v>
      </c>
    </row>
    <row r="344" spans="1:4" outlineLevel="1" x14ac:dyDescent="0.2">
      <c r="A344" s="23">
        <v>5060000</v>
      </c>
      <c r="B344" s="14" t="s">
        <v>1408</v>
      </c>
      <c r="C344" s="15" t="s">
        <v>294</v>
      </c>
      <c r="D344" s="24" t="s">
        <v>294</v>
      </c>
    </row>
    <row r="345" spans="1:4" outlineLevel="1" x14ac:dyDescent="0.2">
      <c r="A345" s="23">
        <v>5060005</v>
      </c>
      <c r="B345" s="14" t="s">
        <v>1454</v>
      </c>
      <c r="C345" s="15" t="s">
        <v>263</v>
      </c>
      <c r="D345" s="24">
        <v>7.23</v>
      </c>
    </row>
    <row r="346" spans="1:4" outlineLevel="1" x14ac:dyDescent="0.2">
      <c r="A346" s="23">
        <v>5060006</v>
      </c>
      <c r="B346" s="14" t="s">
        <v>1455</v>
      </c>
      <c r="C346" s="15" t="s">
        <v>415</v>
      </c>
      <c r="D346" s="24">
        <v>48.21</v>
      </c>
    </row>
    <row r="347" spans="1:4" outlineLevel="1" x14ac:dyDescent="0.2">
      <c r="A347" s="23">
        <v>5070000</v>
      </c>
      <c r="B347" s="14" t="s">
        <v>1408</v>
      </c>
      <c r="C347" s="15" t="s">
        <v>294</v>
      </c>
      <c r="D347" s="24" t="s">
        <v>294</v>
      </c>
    </row>
    <row r="348" spans="1:4" x14ac:dyDescent="0.2">
      <c r="A348" s="23">
        <v>5070006</v>
      </c>
      <c r="B348" s="14" t="s">
        <v>1456</v>
      </c>
      <c r="C348" s="15" t="s">
        <v>415</v>
      </c>
      <c r="D348" s="24">
        <v>108.47</v>
      </c>
    </row>
    <row r="349" spans="1:4" outlineLevel="1" x14ac:dyDescent="0.2">
      <c r="A349" s="23">
        <v>5080000</v>
      </c>
      <c r="B349" s="14" t="s">
        <v>1457</v>
      </c>
      <c r="C349" s="15" t="s">
        <v>294</v>
      </c>
      <c r="D349" s="24" t="s">
        <v>294</v>
      </c>
    </row>
    <row r="350" spans="1:4" outlineLevel="1" x14ac:dyDescent="0.2">
      <c r="A350" s="23">
        <v>5090000</v>
      </c>
      <c r="B350" s="14" t="s">
        <v>1458</v>
      </c>
      <c r="C350" s="15" t="s">
        <v>294</v>
      </c>
      <c r="D350" s="24" t="s">
        <v>294</v>
      </c>
    </row>
    <row r="351" spans="1:4" outlineLevel="1" x14ac:dyDescent="0.2">
      <c r="A351" s="17">
        <v>6000000</v>
      </c>
      <c r="B351" s="18" t="s">
        <v>1459</v>
      </c>
      <c r="C351" s="21"/>
      <c r="D351" s="22"/>
    </row>
    <row r="352" spans="1:4" outlineLevel="1" x14ac:dyDescent="0.2">
      <c r="A352" s="23">
        <v>6001000</v>
      </c>
      <c r="B352" s="14" t="s">
        <v>1460</v>
      </c>
      <c r="C352" s="15" t="s">
        <v>294</v>
      </c>
      <c r="D352" s="24" t="s">
        <v>294</v>
      </c>
    </row>
    <row r="353" spans="1:4" outlineLevel="1" x14ac:dyDescent="0.2">
      <c r="A353" s="23">
        <v>6001010</v>
      </c>
      <c r="B353" s="14" t="s">
        <v>1461</v>
      </c>
      <c r="C353" s="15" t="s">
        <v>263</v>
      </c>
      <c r="D353" s="24">
        <v>69.72</v>
      </c>
    </row>
    <row r="354" spans="1:4" ht="22.5" x14ac:dyDescent="0.2">
      <c r="A354" s="23">
        <v>6001013</v>
      </c>
      <c r="B354" s="14" t="s">
        <v>1462</v>
      </c>
      <c r="C354" s="15" t="s">
        <v>263</v>
      </c>
      <c r="D354" s="24">
        <v>246.43</v>
      </c>
    </row>
    <row r="355" spans="1:4" ht="22.5" outlineLevel="1" x14ac:dyDescent="0.2">
      <c r="A355" s="23">
        <v>6001015</v>
      </c>
      <c r="B355" s="14" t="s">
        <v>1463</v>
      </c>
      <c r="C355" s="15" t="s">
        <v>263</v>
      </c>
      <c r="D355" s="24">
        <v>157.97</v>
      </c>
    </row>
    <row r="356" spans="1:4" ht="22.5" outlineLevel="1" x14ac:dyDescent="0.2">
      <c r="A356" s="23">
        <v>6001016</v>
      </c>
      <c r="B356" s="14" t="s">
        <v>1464</v>
      </c>
      <c r="C356" s="15" t="s">
        <v>263</v>
      </c>
      <c r="D356" s="24">
        <v>173.93</v>
      </c>
    </row>
    <row r="357" spans="1:4" ht="22.5" outlineLevel="1" x14ac:dyDescent="0.2">
      <c r="A357" s="23">
        <v>6001017</v>
      </c>
      <c r="B357" s="14" t="s">
        <v>1465</v>
      </c>
      <c r="C357" s="15" t="s">
        <v>263</v>
      </c>
      <c r="D357" s="24">
        <v>205.49</v>
      </c>
    </row>
    <row r="358" spans="1:4" ht="22.5" outlineLevel="1" x14ac:dyDescent="0.2">
      <c r="A358" s="23">
        <v>6001018</v>
      </c>
      <c r="B358" s="14" t="s">
        <v>1466</v>
      </c>
      <c r="C358" s="15" t="s">
        <v>263</v>
      </c>
      <c r="D358" s="24">
        <v>244.1</v>
      </c>
    </row>
    <row r="359" spans="1:4" outlineLevel="1" x14ac:dyDescent="0.2">
      <c r="A359" s="23">
        <v>6001030</v>
      </c>
      <c r="B359" s="14" t="s">
        <v>1467</v>
      </c>
      <c r="C359" s="15" t="s">
        <v>576</v>
      </c>
      <c r="D359" s="24">
        <v>15.61</v>
      </c>
    </row>
    <row r="360" spans="1:4" x14ac:dyDescent="0.2">
      <c r="A360" s="23">
        <v>6001031</v>
      </c>
      <c r="B360" s="14" t="s">
        <v>1468</v>
      </c>
      <c r="C360" s="15" t="s">
        <v>576</v>
      </c>
      <c r="D360" s="24">
        <v>3.39</v>
      </c>
    </row>
    <row r="361" spans="1:4" outlineLevel="1" x14ac:dyDescent="0.2">
      <c r="A361" s="23">
        <v>6002000</v>
      </c>
      <c r="B361" s="14" t="s">
        <v>1469</v>
      </c>
      <c r="C361" s="15" t="s">
        <v>294</v>
      </c>
      <c r="D361" s="24" t="s">
        <v>294</v>
      </c>
    </row>
    <row r="362" spans="1:4" outlineLevel="1" x14ac:dyDescent="0.2">
      <c r="A362" s="23">
        <v>6002003</v>
      </c>
      <c r="B362" s="14" t="s">
        <v>1470</v>
      </c>
      <c r="C362" s="15" t="s">
        <v>263</v>
      </c>
      <c r="D362" s="24">
        <v>174.47</v>
      </c>
    </row>
    <row r="363" spans="1:4" outlineLevel="1" x14ac:dyDescent="0.2">
      <c r="A363" s="23">
        <v>6002004</v>
      </c>
      <c r="B363" s="14" t="s">
        <v>1471</v>
      </c>
      <c r="C363" s="15" t="s">
        <v>263</v>
      </c>
      <c r="D363" s="24">
        <v>165.03</v>
      </c>
    </row>
    <row r="364" spans="1:4" outlineLevel="1" x14ac:dyDescent="0.2">
      <c r="A364" s="23">
        <v>6002005</v>
      </c>
      <c r="B364" s="14" t="s">
        <v>1472</v>
      </c>
      <c r="C364" s="15" t="s">
        <v>263</v>
      </c>
      <c r="D364" s="24">
        <v>103.33</v>
      </c>
    </row>
    <row r="365" spans="1:4" outlineLevel="1" x14ac:dyDescent="0.2">
      <c r="A365" s="23">
        <v>6002021</v>
      </c>
      <c r="B365" s="14" t="s">
        <v>1473</v>
      </c>
      <c r="C365" s="15" t="s">
        <v>263</v>
      </c>
      <c r="D365" s="24">
        <v>44.49</v>
      </c>
    </row>
    <row r="366" spans="1:4" x14ac:dyDescent="0.2">
      <c r="A366" s="23">
        <v>6002022</v>
      </c>
      <c r="B366" s="14" t="s">
        <v>1474</v>
      </c>
      <c r="C366" s="15" t="s">
        <v>263</v>
      </c>
      <c r="D366" s="24">
        <v>72.97</v>
      </c>
    </row>
    <row r="367" spans="1:4" ht="22.5" outlineLevel="1" x14ac:dyDescent="0.2">
      <c r="A367" s="23">
        <v>6002023</v>
      </c>
      <c r="B367" s="14" t="s">
        <v>1475</v>
      </c>
      <c r="C367" s="15" t="s">
        <v>263</v>
      </c>
      <c r="D367" s="24">
        <v>156.05000000000001</v>
      </c>
    </row>
    <row r="368" spans="1:4" ht="22.5" outlineLevel="1" x14ac:dyDescent="0.2">
      <c r="A368" s="23">
        <v>6002025</v>
      </c>
      <c r="B368" s="14" t="s">
        <v>1476</v>
      </c>
      <c r="C368" s="15" t="s">
        <v>263</v>
      </c>
      <c r="D368" s="24">
        <v>140.63</v>
      </c>
    </row>
    <row r="369" spans="1:4" ht="22.5" outlineLevel="1" x14ac:dyDescent="0.2">
      <c r="A369" s="23">
        <v>6002043</v>
      </c>
      <c r="B369" s="14" t="s">
        <v>1477</v>
      </c>
      <c r="C369" s="15" t="s">
        <v>263</v>
      </c>
      <c r="D369" s="24">
        <v>322</v>
      </c>
    </row>
    <row r="370" spans="1:4" ht="22.5" outlineLevel="1" x14ac:dyDescent="0.2">
      <c r="A370" s="23">
        <v>6002044</v>
      </c>
      <c r="B370" s="14" t="s">
        <v>1478</v>
      </c>
      <c r="C370" s="15" t="s">
        <v>263</v>
      </c>
      <c r="D370" s="24">
        <v>85.97</v>
      </c>
    </row>
    <row r="371" spans="1:4" ht="22.5" outlineLevel="1" x14ac:dyDescent="0.2">
      <c r="A371" s="23">
        <v>6002045</v>
      </c>
      <c r="B371" s="14" t="s">
        <v>1479</v>
      </c>
      <c r="C371" s="15" t="s">
        <v>263</v>
      </c>
      <c r="D371" s="24">
        <v>89.61</v>
      </c>
    </row>
    <row r="372" spans="1:4" ht="22.5" outlineLevel="1" x14ac:dyDescent="0.2">
      <c r="A372" s="23">
        <v>6002046</v>
      </c>
      <c r="B372" s="14" t="s">
        <v>1480</v>
      </c>
      <c r="C372" s="15" t="s">
        <v>263</v>
      </c>
      <c r="D372" s="24">
        <v>186.51</v>
      </c>
    </row>
    <row r="373" spans="1:4" ht="22.5" outlineLevel="1" x14ac:dyDescent="0.2">
      <c r="A373" s="23">
        <v>6002047</v>
      </c>
      <c r="B373" s="14" t="s">
        <v>1481</v>
      </c>
      <c r="C373" s="15" t="s">
        <v>263</v>
      </c>
      <c r="D373" s="24">
        <v>105.16</v>
      </c>
    </row>
    <row r="374" spans="1:4" ht="22.5" x14ac:dyDescent="0.2">
      <c r="A374" s="23">
        <v>6002048</v>
      </c>
      <c r="B374" s="14" t="s">
        <v>1482</v>
      </c>
      <c r="C374" s="15" t="s">
        <v>263</v>
      </c>
      <c r="D374" s="24">
        <v>72.290000000000006</v>
      </c>
    </row>
    <row r="375" spans="1:4" ht="22.5" outlineLevel="1" x14ac:dyDescent="0.2">
      <c r="A375" s="23">
        <v>6002049</v>
      </c>
      <c r="B375" s="14" t="s">
        <v>1483</v>
      </c>
      <c r="C375" s="15" t="s">
        <v>263</v>
      </c>
      <c r="D375" s="24">
        <v>215.24</v>
      </c>
    </row>
    <row r="376" spans="1:4" ht="22.5" outlineLevel="1" x14ac:dyDescent="0.2">
      <c r="A376" s="23">
        <v>6002050</v>
      </c>
      <c r="B376" s="14" t="s">
        <v>1484</v>
      </c>
      <c r="C376" s="15" t="s">
        <v>263</v>
      </c>
      <c r="D376" s="24">
        <v>560.45000000000005</v>
      </c>
    </row>
    <row r="377" spans="1:4" ht="22.5" outlineLevel="1" x14ac:dyDescent="0.2">
      <c r="A377" s="23">
        <v>6002051</v>
      </c>
      <c r="B377" s="14" t="s">
        <v>1485</v>
      </c>
      <c r="C377" s="15" t="s">
        <v>30</v>
      </c>
      <c r="D377" s="24">
        <v>39.36</v>
      </c>
    </row>
    <row r="378" spans="1:4" ht="22.5" outlineLevel="1" x14ac:dyDescent="0.2">
      <c r="A378" s="23">
        <v>6002055</v>
      </c>
      <c r="B378" s="14" t="s">
        <v>1486</v>
      </c>
      <c r="C378" s="15" t="s">
        <v>30</v>
      </c>
      <c r="D378" s="24">
        <v>80.3</v>
      </c>
    </row>
    <row r="379" spans="1:4" ht="22.5" outlineLevel="1" x14ac:dyDescent="0.2">
      <c r="A379" s="23">
        <v>6002056</v>
      </c>
      <c r="B379" s="14" t="s">
        <v>1487</v>
      </c>
      <c r="C379" s="15" t="s">
        <v>30</v>
      </c>
      <c r="D379" s="24">
        <v>102.93</v>
      </c>
    </row>
    <row r="380" spans="1:4" ht="22.5" outlineLevel="1" x14ac:dyDescent="0.2">
      <c r="A380" s="23">
        <v>6002057</v>
      </c>
      <c r="B380" s="14" t="s">
        <v>1488</v>
      </c>
      <c r="C380" s="15" t="s">
        <v>30</v>
      </c>
      <c r="D380" s="24">
        <v>457.05</v>
      </c>
    </row>
    <row r="381" spans="1:4" outlineLevel="1" x14ac:dyDescent="0.2">
      <c r="A381" s="23">
        <v>6002090</v>
      </c>
      <c r="B381" s="14" t="s">
        <v>1489</v>
      </c>
      <c r="C381" s="15" t="s">
        <v>30</v>
      </c>
      <c r="D381" s="24">
        <v>118.98</v>
      </c>
    </row>
    <row r="382" spans="1:4" x14ac:dyDescent="0.2">
      <c r="A382" s="23">
        <v>6002091</v>
      </c>
      <c r="B382" s="14" t="s">
        <v>1490</v>
      </c>
      <c r="C382" s="15" t="s">
        <v>30</v>
      </c>
      <c r="D382" s="24">
        <v>117.7</v>
      </c>
    </row>
    <row r="383" spans="1:4" outlineLevel="1" x14ac:dyDescent="0.2">
      <c r="A383" s="23">
        <v>6002092</v>
      </c>
      <c r="B383" s="14" t="s">
        <v>1491</v>
      </c>
      <c r="C383" s="15" t="s">
        <v>30</v>
      </c>
      <c r="D383" s="24">
        <v>119.86</v>
      </c>
    </row>
    <row r="384" spans="1:4" outlineLevel="1" x14ac:dyDescent="0.2">
      <c r="A384" s="23">
        <v>6002093</v>
      </c>
      <c r="B384" s="14" t="s">
        <v>1492</v>
      </c>
      <c r="C384" s="15" t="s">
        <v>30</v>
      </c>
      <c r="D384" s="24">
        <v>118.96</v>
      </c>
    </row>
    <row r="385" spans="1:4" ht="22.5" outlineLevel="1" x14ac:dyDescent="0.2">
      <c r="A385" s="23">
        <v>6002094</v>
      </c>
      <c r="B385" s="14" t="s">
        <v>1493</v>
      </c>
      <c r="C385" s="15" t="s">
        <v>30</v>
      </c>
      <c r="D385" s="24">
        <v>84.21</v>
      </c>
    </row>
    <row r="386" spans="1:4" ht="22.5" outlineLevel="1" x14ac:dyDescent="0.2">
      <c r="A386" s="23">
        <v>6002095</v>
      </c>
      <c r="B386" s="14" t="s">
        <v>1494</v>
      </c>
      <c r="C386" s="15" t="s">
        <v>30</v>
      </c>
      <c r="D386" s="24">
        <v>74.55</v>
      </c>
    </row>
    <row r="387" spans="1:4" ht="22.5" outlineLevel="1" x14ac:dyDescent="0.2">
      <c r="A387" s="23">
        <v>6002096</v>
      </c>
      <c r="B387" s="14" t="s">
        <v>1495</v>
      </c>
      <c r="C387" s="15" t="s">
        <v>30</v>
      </c>
      <c r="D387" s="24">
        <v>103.27</v>
      </c>
    </row>
    <row r="388" spans="1:4" ht="22.5" outlineLevel="1" x14ac:dyDescent="0.2">
      <c r="A388" s="23">
        <v>6002097</v>
      </c>
      <c r="B388" s="14" t="s">
        <v>1496</v>
      </c>
      <c r="C388" s="15" t="s">
        <v>30</v>
      </c>
      <c r="D388" s="24">
        <v>93.59</v>
      </c>
    </row>
    <row r="389" spans="1:4" outlineLevel="1" x14ac:dyDescent="0.2">
      <c r="A389" s="23">
        <v>6002099</v>
      </c>
      <c r="B389" s="14" t="s">
        <v>1497</v>
      </c>
      <c r="C389" s="15" t="s">
        <v>263</v>
      </c>
      <c r="D389" s="24">
        <v>13.57</v>
      </c>
    </row>
    <row r="390" spans="1:4" x14ac:dyDescent="0.2">
      <c r="A390" s="23">
        <v>6003000</v>
      </c>
      <c r="B390" s="14" t="s">
        <v>1498</v>
      </c>
      <c r="C390" s="15" t="s">
        <v>294</v>
      </c>
      <c r="D390" s="24" t="s">
        <v>294</v>
      </c>
    </row>
    <row r="391" spans="1:4" outlineLevel="1" x14ac:dyDescent="0.2">
      <c r="A391" s="23">
        <v>6003098</v>
      </c>
      <c r="B391" s="14" t="s">
        <v>1499</v>
      </c>
      <c r="C391" s="15" t="s">
        <v>263</v>
      </c>
      <c r="D391" s="24">
        <v>882.41</v>
      </c>
    </row>
    <row r="392" spans="1:4" outlineLevel="1" x14ac:dyDescent="0.2">
      <c r="A392" s="23">
        <v>6050000</v>
      </c>
      <c r="B392" s="14" t="s">
        <v>1273</v>
      </c>
      <c r="C392" s="15" t="s">
        <v>294</v>
      </c>
      <c r="D392" s="24" t="s">
        <v>294</v>
      </c>
    </row>
    <row r="393" spans="1:4" outlineLevel="1" x14ac:dyDescent="0.2">
      <c r="A393" s="23">
        <v>6050020</v>
      </c>
      <c r="B393" s="14" t="s">
        <v>1500</v>
      </c>
      <c r="C393" s="15" t="s">
        <v>263</v>
      </c>
      <c r="D393" s="24">
        <v>14.46</v>
      </c>
    </row>
    <row r="394" spans="1:4" ht="22.5" outlineLevel="1" x14ac:dyDescent="0.2">
      <c r="A394" s="23">
        <v>6050025</v>
      </c>
      <c r="B394" s="14" t="s">
        <v>1501</v>
      </c>
      <c r="C394" s="15" t="s">
        <v>263</v>
      </c>
      <c r="D394" s="24">
        <v>6.03</v>
      </c>
    </row>
    <row r="395" spans="1:4" outlineLevel="1" x14ac:dyDescent="0.2">
      <c r="A395" s="23">
        <v>6060000</v>
      </c>
      <c r="B395" s="14" t="s">
        <v>1408</v>
      </c>
      <c r="C395" s="15" t="s">
        <v>294</v>
      </c>
      <c r="D395" s="24" t="s">
        <v>294</v>
      </c>
    </row>
    <row r="396" spans="1:4" ht="22.5" outlineLevel="1" x14ac:dyDescent="0.2">
      <c r="A396" s="23">
        <v>6060003</v>
      </c>
      <c r="B396" s="14" t="s">
        <v>1502</v>
      </c>
      <c r="C396" s="15" t="s">
        <v>263</v>
      </c>
      <c r="D396" s="24">
        <v>16.600000000000001</v>
      </c>
    </row>
    <row r="397" spans="1:4" ht="22.5" outlineLevel="1" x14ac:dyDescent="0.2">
      <c r="A397" s="23">
        <v>6060004</v>
      </c>
      <c r="B397" s="14" t="s">
        <v>1503</v>
      </c>
      <c r="C397" s="15" t="s">
        <v>263</v>
      </c>
      <c r="D397" s="24">
        <v>11.06</v>
      </c>
    </row>
    <row r="398" spans="1:4" ht="22.5" x14ac:dyDescent="0.2">
      <c r="A398" s="23">
        <v>6060005</v>
      </c>
      <c r="B398" s="14" t="s">
        <v>1504</v>
      </c>
      <c r="C398" s="15" t="s">
        <v>263</v>
      </c>
      <c r="D398" s="24">
        <v>27.66</v>
      </c>
    </row>
    <row r="399" spans="1:4" ht="22.5" outlineLevel="1" x14ac:dyDescent="0.2">
      <c r="A399" s="23">
        <v>6060006</v>
      </c>
      <c r="B399" s="14" t="s">
        <v>1505</v>
      </c>
      <c r="C399" s="15" t="s">
        <v>263</v>
      </c>
      <c r="D399" s="24">
        <v>22.13</v>
      </c>
    </row>
    <row r="400" spans="1:4" outlineLevel="1" x14ac:dyDescent="0.2">
      <c r="A400" s="23">
        <v>6060008</v>
      </c>
      <c r="B400" s="14" t="s">
        <v>1506</v>
      </c>
      <c r="C400" s="15" t="s">
        <v>576</v>
      </c>
      <c r="D400" s="24">
        <v>2.38</v>
      </c>
    </row>
    <row r="401" spans="1:4" outlineLevel="1" x14ac:dyDescent="0.2">
      <c r="A401" s="23">
        <v>6060010</v>
      </c>
      <c r="B401" s="14" t="s">
        <v>1507</v>
      </c>
      <c r="C401" s="15" t="s">
        <v>30</v>
      </c>
      <c r="D401" s="24">
        <v>0.55000000000000004</v>
      </c>
    </row>
    <row r="402" spans="1:4" x14ac:dyDescent="0.2">
      <c r="A402" s="23">
        <v>6060011</v>
      </c>
      <c r="B402" s="14" t="s">
        <v>1508</v>
      </c>
      <c r="C402" s="15" t="s">
        <v>30</v>
      </c>
      <c r="D402" s="24">
        <v>3.32</v>
      </c>
    </row>
    <row r="403" spans="1:4" outlineLevel="1" x14ac:dyDescent="0.2">
      <c r="A403" s="23">
        <v>6060012</v>
      </c>
      <c r="B403" s="14" t="s">
        <v>1509</v>
      </c>
      <c r="C403" s="15" t="s">
        <v>30</v>
      </c>
      <c r="D403" s="24">
        <v>5.53</v>
      </c>
    </row>
    <row r="404" spans="1:4" outlineLevel="1" x14ac:dyDescent="0.2">
      <c r="A404" s="23">
        <v>6060015</v>
      </c>
      <c r="B404" s="14" t="s">
        <v>1510</v>
      </c>
      <c r="C404" s="15" t="s">
        <v>27</v>
      </c>
      <c r="D404" s="24">
        <v>8.3000000000000007</v>
      </c>
    </row>
    <row r="405" spans="1:4" outlineLevel="1" x14ac:dyDescent="0.2">
      <c r="A405" s="23">
        <v>6060020</v>
      </c>
      <c r="B405" s="14" t="s">
        <v>1511</v>
      </c>
      <c r="C405" s="15" t="s">
        <v>263</v>
      </c>
      <c r="D405" s="24">
        <v>12.05</v>
      </c>
    </row>
    <row r="406" spans="1:4" x14ac:dyDescent="0.2">
      <c r="A406" s="23">
        <v>6060021</v>
      </c>
      <c r="B406" s="14" t="s">
        <v>1512</v>
      </c>
      <c r="C406" s="15" t="s">
        <v>263</v>
      </c>
      <c r="D406" s="24">
        <v>21.69</v>
      </c>
    </row>
    <row r="407" spans="1:4" outlineLevel="1" x14ac:dyDescent="0.2">
      <c r="A407" s="23">
        <v>6060022</v>
      </c>
      <c r="B407" s="14" t="s">
        <v>1513</v>
      </c>
      <c r="C407" s="15" t="s">
        <v>263</v>
      </c>
      <c r="D407" s="24">
        <v>16.87</v>
      </c>
    </row>
    <row r="408" spans="1:4" ht="22.5" outlineLevel="1" x14ac:dyDescent="0.2">
      <c r="A408" s="23">
        <v>6060025</v>
      </c>
      <c r="B408" s="14" t="s">
        <v>1514</v>
      </c>
      <c r="C408" s="15" t="s">
        <v>263</v>
      </c>
      <c r="D408" s="24">
        <v>8.44</v>
      </c>
    </row>
    <row r="409" spans="1:4" ht="22.5" outlineLevel="1" x14ac:dyDescent="0.2">
      <c r="A409" s="23">
        <v>6060028</v>
      </c>
      <c r="B409" s="14" t="s">
        <v>1515</v>
      </c>
      <c r="C409" s="15" t="s">
        <v>263</v>
      </c>
      <c r="D409" s="24">
        <v>7.23</v>
      </c>
    </row>
    <row r="410" spans="1:4" ht="22.5" x14ac:dyDescent="0.2">
      <c r="A410" s="23">
        <v>6060029</v>
      </c>
      <c r="B410" s="14" t="s">
        <v>1516</v>
      </c>
      <c r="C410" s="15" t="s">
        <v>263</v>
      </c>
      <c r="D410" s="24">
        <v>7.23</v>
      </c>
    </row>
    <row r="411" spans="1:4" outlineLevel="1" x14ac:dyDescent="0.2">
      <c r="A411" s="23">
        <v>6060040</v>
      </c>
      <c r="B411" s="14" t="s">
        <v>1517</v>
      </c>
      <c r="C411" s="15" t="s">
        <v>30</v>
      </c>
      <c r="D411" s="24">
        <v>7.23</v>
      </c>
    </row>
    <row r="412" spans="1:4" ht="22.5" x14ac:dyDescent="0.2">
      <c r="A412" s="23">
        <v>6060090</v>
      </c>
      <c r="B412" s="14" t="s">
        <v>1518</v>
      </c>
      <c r="C412" s="15" t="s">
        <v>30</v>
      </c>
      <c r="D412" s="24">
        <v>4.82</v>
      </c>
    </row>
    <row r="413" spans="1:4" outlineLevel="1" x14ac:dyDescent="0.2">
      <c r="A413" s="23">
        <v>6070000</v>
      </c>
      <c r="B413" s="14" t="s">
        <v>1415</v>
      </c>
      <c r="C413" s="15" t="s">
        <v>294</v>
      </c>
      <c r="D413" s="24" t="s">
        <v>294</v>
      </c>
    </row>
    <row r="414" spans="1:4" x14ac:dyDescent="0.2">
      <c r="A414" s="23">
        <v>6070010</v>
      </c>
      <c r="B414" s="14" t="s">
        <v>1519</v>
      </c>
      <c r="C414" s="15" t="s">
        <v>30</v>
      </c>
      <c r="D414" s="24">
        <v>2.78</v>
      </c>
    </row>
    <row r="415" spans="1:4" outlineLevel="1" x14ac:dyDescent="0.2">
      <c r="A415" s="23">
        <v>6070011</v>
      </c>
      <c r="B415" s="14" t="s">
        <v>1520</v>
      </c>
      <c r="C415" s="15" t="s">
        <v>30</v>
      </c>
      <c r="D415" s="24">
        <v>8.41</v>
      </c>
    </row>
    <row r="416" spans="1:4" x14ac:dyDescent="0.2">
      <c r="A416" s="23">
        <v>6070012</v>
      </c>
      <c r="B416" s="14" t="s">
        <v>1521</v>
      </c>
      <c r="C416" s="15" t="s">
        <v>30</v>
      </c>
      <c r="D416" s="24">
        <v>22.42</v>
      </c>
    </row>
    <row r="417" spans="1:4" outlineLevel="1" x14ac:dyDescent="0.2">
      <c r="A417" s="23">
        <v>6070015</v>
      </c>
      <c r="B417" s="14" t="s">
        <v>1522</v>
      </c>
      <c r="C417" s="15" t="s">
        <v>27</v>
      </c>
      <c r="D417" s="24">
        <v>16.600000000000001</v>
      </c>
    </row>
    <row r="418" spans="1:4" x14ac:dyDescent="0.2">
      <c r="A418" s="23">
        <v>6070020</v>
      </c>
      <c r="B418" s="14" t="s">
        <v>1523</v>
      </c>
      <c r="C418" s="15" t="s">
        <v>263</v>
      </c>
      <c r="D418" s="24">
        <v>38.9</v>
      </c>
    </row>
    <row r="419" spans="1:4" outlineLevel="1" x14ac:dyDescent="0.2">
      <c r="A419" s="23">
        <v>6070021</v>
      </c>
      <c r="B419" s="14" t="s">
        <v>1524</v>
      </c>
      <c r="C419" s="15" t="s">
        <v>263</v>
      </c>
      <c r="D419" s="24">
        <v>94.04</v>
      </c>
    </row>
    <row r="420" spans="1:4" x14ac:dyDescent="0.2">
      <c r="A420" s="23">
        <v>6070022</v>
      </c>
      <c r="B420" s="14" t="s">
        <v>1525</v>
      </c>
      <c r="C420" s="15" t="s">
        <v>263</v>
      </c>
      <c r="D420" s="24">
        <v>60.51</v>
      </c>
    </row>
    <row r="421" spans="1:4" ht="22.5" outlineLevel="1" x14ac:dyDescent="0.2">
      <c r="A421" s="23">
        <v>6070025</v>
      </c>
      <c r="B421" s="14" t="s">
        <v>1526</v>
      </c>
      <c r="C421" s="15" t="s">
        <v>263</v>
      </c>
      <c r="D421" s="24">
        <v>16.2</v>
      </c>
    </row>
    <row r="422" spans="1:4" ht="22.5" x14ac:dyDescent="0.2">
      <c r="A422" s="23">
        <v>6070028</v>
      </c>
      <c r="B422" s="14" t="s">
        <v>1527</v>
      </c>
      <c r="C422" s="15" t="s">
        <v>263</v>
      </c>
      <c r="D422" s="24">
        <v>16.23</v>
      </c>
    </row>
    <row r="423" spans="1:4" ht="22.5" outlineLevel="1" x14ac:dyDescent="0.2">
      <c r="A423" s="23">
        <v>6070029</v>
      </c>
      <c r="B423" s="14" t="s">
        <v>1528</v>
      </c>
      <c r="C423" s="15" t="s">
        <v>263</v>
      </c>
      <c r="D423" s="24">
        <v>16.149999999999999</v>
      </c>
    </row>
    <row r="424" spans="1:4" outlineLevel="1" x14ac:dyDescent="0.2">
      <c r="A424" s="23">
        <v>6070040</v>
      </c>
      <c r="B424" s="14" t="s">
        <v>1529</v>
      </c>
      <c r="C424" s="15" t="s">
        <v>30</v>
      </c>
      <c r="D424" s="24">
        <v>28.29</v>
      </c>
    </row>
    <row r="425" spans="1:4" ht="22.5" outlineLevel="1" x14ac:dyDescent="0.2">
      <c r="A425" s="23">
        <v>6070090</v>
      </c>
      <c r="B425" s="14" t="s">
        <v>1530</v>
      </c>
      <c r="C425" s="15" t="s">
        <v>30</v>
      </c>
      <c r="D425" s="24">
        <v>12.01</v>
      </c>
    </row>
    <row r="426" spans="1:4" outlineLevel="1" x14ac:dyDescent="0.2">
      <c r="A426" s="23">
        <v>6080000</v>
      </c>
      <c r="B426" s="14" t="s">
        <v>1457</v>
      </c>
      <c r="C426" s="15" t="s">
        <v>294</v>
      </c>
      <c r="D426" s="24" t="s">
        <v>294</v>
      </c>
    </row>
    <row r="427" spans="1:4" outlineLevel="1" x14ac:dyDescent="0.2">
      <c r="A427" s="23">
        <v>6080001</v>
      </c>
      <c r="B427" s="14" t="s">
        <v>1531</v>
      </c>
      <c r="C427" s="15" t="s">
        <v>263</v>
      </c>
      <c r="D427" s="24">
        <v>10.19</v>
      </c>
    </row>
    <row r="428" spans="1:4" x14ac:dyDescent="0.2">
      <c r="A428" s="23">
        <v>6080002</v>
      </c>
      <c r="B428" s="14" t="s">
        <v>1532</v>
      </c>
      <c r="C428" s="15" t="s">
        <v>263</v>
      </c>
      <c r="D428" s="24">
        <v>38.9</v>
      </c>
    </row>
    <row r="429" spans="1:4" ht="22.5" outlineLevel="1" x14ac:dyDescent="0.2">
      <c r="A429" s="23">
        <v>6080003</v>
      </c>
      <c r="B429" s="14" t="s">
        <v>1533</v>
      </c>
      <c r="C429" s="15" t="s">
        <v>263</v>
      </c>
      <c r="D429" s="24">
        <v>32.22</v>
      </c>
    </row>
    <row r="430" spans="1:4" outlineLevel="1" x14ac:dyDescent="0.2">
      <c r="A430" s="23">
        <v>6080010</v>
      </c>
      <c r="B430" s="14" t="s">
        <v>1534</v>
      </c>
      <c r="C430" s="15" t="s">
        <v>30</v>
      </c>
      <c r="D430" s="24">
        <v>9.19</v>
      </c>
    </row>
    <row r="431" spans="1:4" outlineLevel="1" x14ac:dyDescent="0.2">
      <c r="A431" s="23">
        <v>6080012</v>
      </c>
      <c r="B431" s="14" t="s">
        <v>1535</v>
      </c>
      <c r="C431" s="15" t="s">
        <v>30</v>
      </c>
      <c r="D431" s="24">
        <v>25.11</v>
      </c>
    </row>
    <row r="432" spans="1:4" outlineLevel="1" x14ac:dyDescent="0.2">
      <c r="A432" s="23">
        <v>6080016</v>
      </c>
      <c r="B432" s="14" t="s">
        <v>1536</v>
      </c>
      <c r="C432" s="15" t="s">
        <v>30</v>
      </c>
      <c r="D432" s="24">
        <v>70.87</v>
      </c>
    </row>
    <row r="433" spans="1:4" ht="22.5" outlineLevel="1" x14ac:dyDescent="0.2">
      <c r="A433" s="23">
        <v>6080047</v>
      </c>
      <c r="B433" s="14" t="s">
        <v>1537</v>
      </c>
      <c r="C433" s="15" t="s">
        <v>27</v>
      </c>
      <c r="D433" s="24">
        <v>7.78</v>
      </c>
    </row>
    <row r="434" spans="1:4" ht="22.5" x14ac:dyDescent="0.2">
      <c r="A434" s="23">
        <v>6080049</v>
      </c>
      <c r="B434" s="14" t="s">
        <v>1538</v>
      </c>
      <c r="C434" s="15" t="s">
        <v>27</v>
      </c>
      <c r="D434" s="24">
        <v>9.14</v>
      </c>
    </row>
    <row r="435" spans="1:4" outlineLevel="1" x14ac:dyDescent="0.2">
      <c r="A435" s="23">
        <v>6080084</v>
      </c>
      <c r="B435" s="14" t="s">
        <v>1539</v>
      </c>
      <c r="C435" s="15" t="s">
        <v>27</v>
      </c>
      <c r="D435" s="24">
        <v>17.899999999999999</v>
      </c>
    </row>
    <row r="436" spans="1:4" outlineLevel="1" x14ac:dyDescent="0.2">
      <c r="A436" s="17">
        <v>7000000</v>
      </c>
      <c r="B436" s="18" t="s">
        <v>1540</v>
      </c>
      <c r="C436" s="21"/>
      <c r="D436" s="22"/>
    </row>
    <row r="437" spans="1:4" outlineLevel="1" x14ac:dyDescent="0.2">
      <c r="A437" s="23">
        <v>7001000</v>
      </c>
      <c r="B437" s="14" t="s">
        <v>1541</v>
      </c>
      <c r="C437" s="15" t="s">
        <v>294</v>
      </c>
      <c r="D437" s="24" t="s">
        <v>294</v>
      </c>
    </row>
    <row r="438" spans="1:4" ht="22.5" outlineLevel="1" x14ac:dyDescent="0.2">
      <c r="A438" s="23">
        <v>7001003</v>
      </c>
      <c r="B438" s="14" t="s">
        <v>1542</v>
      </c>
      <c r="C438" s="15" t="s">
        <v>27</v>
      </c>
      <c r="D438" s="24">
        <v>896.58</v>
      </c>
    </row>
    <row r="439" spans="1:4" ht="22.5" outlineLevel="1" x14ac:dyDescent="0.2">
      <c r="A439" s="23">
        <v>7001004</v>
      </c>
      <c r="B439" s="14" t="s">
        <v>1543</v>
      </c>
      <c r="C439" s="15" t="s">
        <v>27</v>
      </c>
      <c r="D439" s="24">
        <v>916.71</v>
      </c>
    </row>
    <row r="440" spans="1:4" x14ac:dyDescent="0.2">
      <c r="A440" s="23">
        <v>7001005</v>
      </c>
      <c r="B440" s="14" t="s">
        <v>1544</v>
      </c>
      <c r="C440" s="15" t="s">
        <v>27</v>
      </c>
      <c r="D440" s="24">
        <v>575.16</v>
      </c>
    </row>
    <row r="441" spans="1:4" outlineLevel="1" x14ac:dyDescent="0.2">
      <c r="A441" s="23">
        <v>7001007</v>
      </c>
      <c r="B441" s="14" t="s">
        <v>1545</v>
      </c>
      <c r="C441" s="15" t="s">
        <v>27</v>
      </c>
      <c r="D441" s="24">
        <v>593.78</v>
      </c>
    </row>
    <row r="442" spans="1:4" outlineLevel="1" x14ac:dyDescent="0.2">
      <c r="A442" s="23">
        <v>7001008</v>
      </c>
      <c r="B442" s="14" t="s">
        <v>1546</v>
      </c>
      <c r="C442" s="15" t="s">
        <v>27</v>
      </c>
      <c r="D442" s="24">
        <v>636.61</v>
      </c>
    </row>
    <row r="443" spans="1:4" outlineLevel="1" x14ac:dyDescent="0.2">
      <c r="A443" s="23">
        <v>7001009</v>
      </c>
      <c r="B443" s="14" t="s">
        <v>1547</v>
      </c>
      <c r="C443" s="15" t="s">
        <v>27</v>
      </c>
      <c r="D443" s="24">
        <v>705.05</v>
      </c>
    </row>
    <row r="444" spans="1:4" outlineLevel="1" x14ac:dyDescent="0.2">
      <c r="A444" s="23">
        <v>7001011</v>
      </c>
      <c r="B444" s="14" t="s">
        <v>1548</v>
      </c>
      <c r="C444" s="15" t="s">
        <v>27</v>
      </c>
      <c r="D444" s="24">
        <v>349.81</v>
      </c>
    </row>
    <row r="445" spans="1:4" outlineLevel="1" x14ac:dyDescent="0.2">
      <c r="A445" s="23">
        <v>7001012</v>
      </c>
      <c r="B445" s="14" t="s">
        <v>1549</v>
      </c>
      <c r="C445" s="15" t="s">
        <v>27</v>
      </c>
      <c r="D445" s="24">
        <v>372.39</v>
      </c>
    </row>
    <row r="446" spans="1:4" x14ac:dyDescent="0.2">
      <c r="A446" s="23">
        <v>7001013</v>
      </c>
      <c r="B446" s="14" t="s">
        <v>1550</v>
      </c>
      <c r="C446" s="15" t="s">
        <v>27</v>
      </c>
      <c r="D446" s="24">
        <v>468.45</v>
      </c>
    </row>
    <row r="447" spans="1:4" outlineLevel="1" x14ac:dyDescent="0.2">
      <c r="A447" s="23">
        <v>7001014</v>
      </c>
      <c r="B447" s="14" t="s">
        <v>1551</v>
      </c>
      <c r="C447" s="15" t="s">
        <v>27</v>
      </c>
      <c r="D447" s="24">
        <v>496.07</v>
      </c>
    </row>
    <row r="448" spans="1:4" outlineLevel="1" x14ac:dyDescent="0.2">
      <c r="A448" s="23">
        <v>7001037</v>
      </c>
      <c r="B448" s="14" t="s">
        <v>1552</v>
      </c>
      <c r="C448" s="15" t="s">
        <v>27</v>
      </c>
      <c r="D448" s="24">
        <v>1163.5899999999999</v>
      </c>
    </row>
    <row r="449" spans="1:4" outlineLevel="1" x14ac:dyDescent="0.2">
      <c r="A449" s="23">
        <v>7001038</v>
      </c>
      <c r="B449" s="14" t="s">
        <v>1553</v>
      </c>
      <c r="C449" s="15" t="s">
        <v>27</v>
      </c>
      <c r="D449" s="24">
        <v>1283.75</v>
      </c>
    </row>
    <row r="450" spans="1:4" ht="22.5" outlineLevel="1" x14ac:dyDescent="0.2">
      <c r="A450" s="23">
        <v>7001039</v>
      </c>
      <c r="B450" s="14" t="s">
        <v>1554</v>
      </c>
      <c r="C450" s="15" t="s">
        <v>263</v>
      </c>
      <c r="D450" s="24">
        <v>419.48</v>
      </c>
    </row>
    <row r="451" spans="1:4" outlineLevel="1" x14ac:dyDescent="0.2">
      <c r="A451" s="23">
        <v>7001045</v>
      </c>
      <c r="B451" s="14" t="s">
        <v>1555</v>
      </c>
      <c r="C451" s="15" t="s">
        <v>27</v>
      </c>
      <c r="D451" s="24">
        <v>830.02</v>
      </c>
    </row>
    <row r="452" spans="1:4" x14ac:dyDescent="0.2">
      <c r="A452" s="23">
        <v>7001046</v>
      </c>
      <c r="B452" s="14" t="s">
        <v>1556</v>
      </c>
      <c r="C452" s="15" t="s">
        <v>27</v>
      </c>
      <c r="D452" s="24">
        <v>828.06</v>
      </c>
    </row>
    <row r="453" spans="1:4" outlineLevel="1" x14ac:dyDescent="0.2">
      <c r="A453" s="23">
        <v>7001047</v>
      </c>
      <c r="B453" s="14" t="s">
        <v>1557</v>
      </c>
      <c r="C453" s="15" t="s">
        <v>27</v>
      </c>
      <c r="D453" s="24">
        <v>828.76</v>
      </c>
    </row>
    <row r="454" spans="1:4" outlineLevel="1" x14ac:dyDescent="0.2">
      <c r="A454" s="23">
        <v>7001048</v>
      </c>
      <c r="B454" s="14" t="s">
        <v>1558</v>
      </c>
      <c r="C454" s="15" t="s">
        <v>27</v>
      </c>
      <c r="D454" s="24">
        <v>953.4</v>
      </c>
    </row>
    <row r="455" spans="1:4" outlineLevel="1" x14ac:dyDescent="0.2">
      <c r="A455" s="23">
        <v>7001049</v>
      </c>
      <c r="B455" s="14" t="s">
        <v>1559</v>
      </c>
      <c r="C455" s="15" t="s">
        <v>27</v>
      </c>
      <c r="D455" s="24">
        <v>1008.64</v>
      </c>
    </row>
    <row r="456" spans="1:4" outlineLevel="1" x14ac:dyDescent="0.2">
      <c r="A456" s="23">
        <v>7001050</v>
      </c>
      <c r="B456" s="14" t="s">
        <v>1560</v>
      </c>
      <c r="C456" s="15" t="s">
        <v>1561</v>
      </c>
      <c r="D456" s="24">
        <v>891.09</v>
      </c>
    </row>
    <row r="457" spans="1:4" ht="22.5" outlineLevel="1" x14ac:dyDescent="0.2">
      <c r="A457" s="23">
        <v>7001051</v>
      </c>
      <c r="B457" s="14" t="s">
        <v>1562</v>
      </c>
      <c r="C457" s="15" t="s">
        <v>1561</v>
      </c>
      <c r="D457" s="24">
        <v>863.57</v>
      </c>
    </row>
    <row r="458" spans="1:4" x14ac:dyDescent="0.2">
      <c r="A458" s="23">
        <v>7001052</v>
      </c>
      <c r="B458" s="14" t="s">
        <v>1563</v>
      </c>
      <c r="C458" s="15" t="s">
        <v>1561</v>
      </c>
      <c r="D458" s="24">
        <v>811.19</v>
      </c>
    </row>
    <row r="459" spans="1:4" outlineLevel="1" x14ac:dyDescent="0.2">
      <c r="A459" s="23">
        <v>7001053</v>
      </c>
      <c r="B459" s="14" t="s">
        <v>1564</v>
      </c>
      <c r="C459" s="15" t="s">
        <v>1561</v>
      </c>
      <c r="D459" s="24">
        <v>897.35</v>
      </c>
    </row>
    <row r="460" spans="1:4" outlineLevel="1" x14ac:dyDescent="0.2">
      <c r="A460" s="23">
        <v>7001054</v>
      </c>
      <c r="B460" s="14" t="s">
        <v>1565</v>
      </c>
      <c r="C460" s="15" t="s">
        <v>1561</v>
      </c>
      <c r="D460" s="24">
        <v>904.22</v>
      </c>
    </row>
    <row r="461" spans="1:4" ht="22.5" x14ac:dyDescent="0.2">
      <c r="A461" s="23">
        <v>7001055</v>
      </c>
      <c r="B461" s="14" t="s">
        <v>1566</v>
      </c>
      <c r="C461" s="15" t="s">
        <v>1561</v>
      </c>
      <c r="D461" s="24">
        <v>1294.77</v>
      </c>
    </row>
    <row r="462" spans="1:4" outlineLevel="1" x14ac:dyDescent="0.2">
      <c r="A462" s="23">
        <v>7001056</v>
      </c>
      <c r="B462" s="14" t="s">
        <v>1567</v>
      </c>
      <c r="C462" s="15" t="s">
        <v>1561</v>
      </c>
      <c r="D462" s="24">
        <v>1574.76</v>
      </c>
    </row>
    <row r="463" spans="1:4" outlineLevel="1" x14ac:dyDescent="0.2">
      <c r="A463" s="23">
        <v>7001057</v>
      </c>
      <c r="B463" s="14" t="s">
        <v>1568</v>
      </c>
      <c r="C463" s="15" t="s">
        <v>30</v>
      </c>
      <c r="D463" s="24">
        <v>79.95</v>
      </c>
    </row>
    <row r="464" spans="1:4" x14ac:dyDescent="0.2">
      <c r="A464" s="23">
        <v>7001075</v>
      </c>
      <c r="B464" s="14" t="s">
        <v>1569</v>
      </c>
      <c r="C464" s="15" t="s">
        <v>27</v>
      </c>
      <c r="D464" s="24">
        <v>296</v>
      </c>
    </row>
    <row r="465" spans="1:4" ht="22.5" outlineLevel="1" x14ac:dyDescent="0.2">
      <c r="A465" s="23">
        <v>7001080</v>
      </c>
      <c r="B465" s="14" t="s">
        <v>1570</v>
      </c>
      <c r="C465" s="15" t="s">
        <v>263</v>
      </c>
      <c r="D465" s="24">
        <v>154.96</v>
      </c>
    </row>
    <row r="466" spans="1:4" outlineLevel="1" x14ac:dyDescent="0.2">
      <c r="A466" s="23">
        <v>7002000</v>
      </c>
      <c r="B466" s="14" t="s">
        <v>1571</v>
      </c>
      <c r="C466" s="15" t="s">
        <v>294</v>
      </c>
      <c r="D466" s="24" t="s">
        <v>294</v>
      </c>
    </row>
    <row r="467" spans="1:4" ht="33.75" x14ac:dyDescent="0.2">
      <c r="A467" s="23">
        <v>7002002</v>
      </c>
      <c r="B467" s="14" t="s">
        <v>1572</v>
      </c>
      <c r="C467" s="15" t="s">
        <v>27</v>
      </c>
      <c r="D467" s="24">
        <v>328.34</v>
      </c>
    </row>
    <row r="468" spans="1:4" ht="22.5" outlineLevel="1" x14ac:dyDescent="0.2">
      <c r="A468" s="23">
        <v>7002008</v>
      </c>
      <c r="B468" s="14" t="s">
        <v>1573</v>
      </c>
      <c r="C468" s="15" t="s">
        <v>27</v>
      </c>
      <c r="D468" s="24">
        <v>411.22</v>
      </c>
    </row>
    <row r="469" spans="1:4" ht="22.5" outlineLevel="1" x14ac:dyDescent="0.2">
      <c r="A469" s="23">
        <v>7002010</v>
      </c>
      <c r="B469" s="14" t="s">
        <v>1574</v>
      </c>
      <c r="C469" s="15" t="s">
        <v>27</v>
      </c>
      <c r="D469" s="24">
        <v>182.17</v>
      </c>
    </row>
    <row r="470" spans="1:4" ht="22.5" x14ac:dyDescent="0.2">
      <c r="A470" s="23">
        <v>7002012</v>
      </c>
      <c r="B470" s="14" t="s">
        <v>1575</v>
      </c>
      <c r="C470" s="15" t="s">
        <v>27</v>
      </c>
      <c r="D470" s="24">
        <v>377.05</v>
      </c>
    </row>
    <row r="471" spans="1:4" ht="22.5" outlineLevel="1" x14ac:dyDescent="0.2">
      <c r="A471" s="23">
        <v>7002016</v>
      </c>
      <c r="B471" s="14" t="s">
        <v>1576</v>
      </c>
      <c r="C471" s="15" t="s">
        <v>27</v>
      </c>
      <c r="D471" s="24">
        <v>369.53</v>
      </c>
    </row>
    <row r="472" spans="1:4" ht="33.75" outlineLevel="1" x14ac:dyDescent="0.2">
      <c r="A472" s="23">
        <v>7002031</v>
      </c>
      <c r="B472" s="14" t="s">
        <v>1577</v>
      </c>
      <c r="C472" s="15" t="s">
        <v>27</v>
      </c>
      <c r="D472" s="24">
        <v>209.46</v>
      </c>
    </row>
    <row r="473" spans="1:4" x14ac:dyDescent="0.2">
      <c r="A473" s="23">
        <v>7002040</v>
      </c>
      <c r="B473" s="14" t="s">
        <v>1578</v>
      </c>
      <c r="C473" s="15" t="s">
        <v>1579</v>
      </c>
      <c r="D473" s="24">
        <v>118.77</v>
      </c>
    </row>
    <row r="474" spans="1:4" outlineLevel="1" x14ac:dyDescent="0.2">
      <c r="A474" s="23">
        <v>7002050</v>
      </c>
      <c r="B474" s="14" t="s">
        <v>1580</v>
      </c>
      <c r="C474" s="15" t="s">
        <v>27</v>
      </c>
      <c r="D474" s="24">
        <v>203.12</v>
      </c>
    </row>
    <row r="475" spans="1:4" ht="22.5" outlineLevel="1" x14ac:dyDescent="0.2">
      <c r="A475" s="23">
        <v>7002051</v>
      </c>
      <c r="B475" s="14" t="s">
        <v>1581</v>
      </c>
      <c r="C475" s="15" t="s">
        <v>27</v>
      </c>
      <c r="D475" s="24">
        <v>281.22000000000003</v>
      </c>
    </row>
    <row r="476" spans="1:4" ht="22.5" x14ac:dyDescent="0.2">
      <c r="A476" s="23">
        <v>7002052</v>
      </c>
      <c r="B476" s="14" t="s">
        <v>1582</v>
      </c>
      <c r="C476" s="15" t="s">
        <v>27</v>
      </c>
      <c r="D476" s="24">
        <v>222.5</v>
      </c>
    </row>
    <row r="477" spans="1:4" outlineLevel="1" x14ac:dyDescent="0.2">
      <c r="A477" s="23">
        <v>7002064</v>
      </c>
      <c r="B477" s="14" t="s">
        <v>1583</v>
      </c>
      <c r="C477" s="15" t="s">
        <v>27</v>
      </c>
      <c r="D477" s="24">
        <v>278.70999999999998</v>
      </c>
    </row>
    <row r="478" spans="1:4" x14ac:dyDescent="0.2">
      <c r="A478" s="23">
        <v>7002065</v>
      </c>
      <c r="B478" s="14" t="s">
        <v>1584</v>
      </c>
      <c r="C478" s="15" t="s">
        <v>27</v>
      </c>
      <c r="D478" s="24">
        <v>347.17</v>
      </c>
    </row>
    <row r="479" spans="1:4" outlineLevel="1" x14ac:dyDescent="0.2">
      <c r="A479" s="23">
        <v>7002066</v>
      </c>
      <c r="B479" s="14" t="s">
        <v>1585</v>
      </c>
      <c r="C479" s="15" t="s">
        <v>27</v>
      </c>
      <c r="D479" s="24">
        <v>577.64</v>
      </c>
    </row>
    <row r="480" spans="1:4" ht="22.5" x14ac:dyDescent="0.2">
      <c r="A480" s="23">
        <v>7002073</v>
      </c>
      <c r="B480" s="14" t="s">
        <v>1586</v>
      </c>
      <c r="C480" s="15" t="s">
        <v>27</v>
      </c>
      <c r="D480" s="24">
        <v>31.08</v>
      </c>
    </row>
    <row r="481" spans="1:4" outlineLevel="1" x14ac:dyDescent="0.2">
      <c r="A481" s="23">
        <v>7002080</v>
      </c>
      <c r="B481" s="14" t="s">
        <v>1587</v>
      </c>
      <c r="C481" s="15" t="s">
        <v>27</v>
      </c>
      <c r="D481" s="24">
        <v>13.03</v>
      </c>
    </row>
    <row r="482" spans="1:4" outlineLevel="1" x14ac:dyDescent="0.2">
      <c r="A482" s="23">
        <v>7002081</v>
      </c>
      <c r="B482" s="14" t="s">
        <v>1588</v>
      </c>
      <c r="C482" s="15" t="s">
        <v>27</v>
      </c>
      <c r="D482" s="24">
        <v>18.309999999999999</v>
      </c>
    </row>
    <row r="483" spans="1:4" outlineLevel="1" x14ac:dyDescent="0.2">
      <c r="A483" s="23">
        <v>7002090</v>
      </c>
      <c r="B483" s="14" t="s">
        <v>1589</v>
      </c>
      <c r="C483" s="15" t="s">
        <v>27</v>
      </c>
      <c r="D483" s="24">
        <v>1165.3900000000001</v>
      </c>
    </row>
    <row r="484" spans="1:4" outlineLevel="1" x14ac:dyDescent="0.2">
      <c r="A484" s="23">
        <v>7002095</v>
      </c>
      <c r="B484" s="14" t="s">
        <v>1590</v>
      </c>
      <c r="C484" s="15" t="s">
        <v>27</v>
      </c>
      <c r="D484" s="24">
        <v>61.85</v>
      </c>
    </row>
    <row r="485" spans="1:4" outlineLevel="1" x14ac:dyDescent="0.2">
      <c r="A485" s="23">
        <v>7003000</v>
      </c>
      <c r="B485" s="14" t="s">
        <v>1591</v>
      </c>
      <c r="C485" s="15" t="s">
        <v>294</v>
      </c>
      <c r="D485" s="24" t="s">
        <v>294</v>
      </c>
    </row>
    <row r="486" spans="1:4" ht="22.5" outlineLevel="1" x14ac:dyDescent="0.2">
      <c r="A486" s="23">
        <v>7003001</v>
      </c>
      <c r="B486" s="14" t="s">
        <v>1592</v>
      </c>
      <c r="C486" s="15" t="s">
        <v>27</v>
      </c>
      <c r="D486" s="24">
        <v>1460.72</v>
      </c>
    </row>
    <row r="487" spans="1:4" ht="22.5" x14ac:dyDescent="0.2">
      <c r="A487" s="23">
        <v>7003002</v>
      </c>
      <c r="B487" s="14" t="s">
        <v>1593</v>
      </c>
      <c r="C487" s="15" t="s">
        <v>27</v>
      </c>
      <c r="D487" s="24">
        <v>1562.6</v>
      </c>
    </row>
    <row r="488" spans="1:4" ht="22.5" outlineLevel="1" x14ac:dyDescent="0.2">
      <c r="A488" s="23">
        <v>7003003</v>
      </c>
      <c r="B488" s="14" t="s">
        <v>1594</v>
      </c>
      <c r="C488" s="15" t="s">
        <v>27</v>
      </c>
      <c r="D488" s="24">
        <v>1665.21</v>
      </c>
    </row>
    <row r="489" spans="1:4" ht="22.5" outlineLevel="1" x14ac:dyDescent="0.2">
      <c r="A489" s="23">
        <v>7003004</v>
      </c>
      <c r="B489" s="14" t="s">
        <v>1595</v>
      </c>
      <c r="C489" s="15" t="s">
        <v>27</v>
      </c>
      <c r="D489" s="24">
        <v>1888.89</v>
      </c>
    </row>
    <row r="490" spans="1:4" ht="22.5" outlineLevel="1" x14ac:dyDescent="0.2">
      <c r="A490" s="23">
        <v>7003005</v>
      </c>
      <c r="B490" s="14" t="s">
        <v>1596</v>
      </c>
      <c r="C490" s="15" t="s">
        <v>27</v>
      </c>
      <c r="D490" s="24">
        <v>2045.08</v>
      </c>
    </row>
    <row r="491" spans="1:4" ht="22.5" outlineLevel="1" x14ac:dyDescent="0.2">
      <c r="A491" s="23">
        <v>7003017</v>
      </c>
      <c r="B491" s="14" t="s">
        <v>1597</v>
      </c>
      <c r="C491" s="15" t="s">
        <v>27</v>
      </c>
      <c r="D491" s="24">
        <v>934.15</v>
      </c>
    </row>
    <row r="492" spans="1:4" ht="22.5" outlineLevel="1" x14ac:dyDescent="0.2">
      <c r="A492" s="23">
        <v>7003018</v>
      </c>
      <c r="B492" s="14" t="s">
        <v>1598</v>
      </c>
      <c r="C492" s="15" t="s">
        <v>27</v>
      </c>
      <c r="D492" s="24">
        <v>1077.23</v>
      </c>
    </row>
    <row r="493" spans="1:4" ht="22.5" outlineLevel="1" x14ac:dyDescent="0.2">
      <c r="A493" s="23">
        <v>7003019</v>
      </c>
      <c r="B493" s="14" t="s">
        <v>1599</v>
      </c>
      <c r="C493" s="15" t="s">
        <v>27</v>
      </c>
      <c r="D493" s="24">
        <v>1151.01</v>
      </c>
    </row>
    <row r="494" spans="1:4" ht="22.5" x14ac:dyDescent="0.2">
      <c r="A494" s="23">
        <v>7003022</v>
      </c>
      <c r="B494" s="14" t="s">
        <v>1600</v>
      </c>
      <c r="C494" s="15" t="s">
        <v>27</v>
      </c>
      <c r="D494" s="24">
        <v>1308.6199999999999</v>
      </c>
    </row>
    <row r="495" spans="1:4" outlineLevel="1" x14ac:dyDescent="0.2">
      <c r="A495" s="23">
        <v>7009000</v>
      </c>
      <c r="B495" s="14" t="s">
        <v>1601</v>
      </c>
      <c r="C495" s="15" t="s">
        <v>294</v>
      </c>
      <c r="D495" s="24" t="s">
        <v>294</v>
      </c>
    </row>
    <row r="496" spans="1:4" ht="22.5" x14ac:dyDescent="0.2">
      <c r="A496" s="23">
        <v>7009010</v>
      </c>
      <c r="B496" s="14" t="s">
        <v>1602</v>
      </c>
      <c r="C496" s="15" t="s">
        <v>263</v>
      </c>
      <c r="D496" s="24">
        <v>1415.61</v>
      </c>
    </row>
    <row r="497" spans="1:4" outlineLevel="1" x14ac:dyDescent="0.2">
      <c r="A497" s="23">
        <v>7009012</v>
      </c>
      <c r="B497" s="14" t="s">
        <v>1603</v>
      </c>
      <c r="C497" s="15" t="s">
        <v>263</v>
      </c>
      <c r="D497" s="24">
        <v>519.03</v>
      </c>
    </row>
    <row r="498" spans="1:4" ht="22.5" x14ac:dyDescent="0.2">
      <c r="A498" s="23">
        <v>7009014</v>
      </c>
      <c r="B498" s="14" t="s">
        <v>1604</v>
      </c>
      <c r="C498" s="15" t="s">
        <v>263</v>
      </c>
      <c r="D498" s="24">
        <v>1891.49</v>
      </c>
    </row>
    <row r="499" spans="1:4" outlineLevel="1" x14ac:dyDescent="0.2">
      <c r="A499" s="23">
        <v>7009018</v>
      </c>
      <c r="B499" s="14" t="s">
        <v>1605</v>
      </c>
      <c r="C499" s="15" t="s">
        <v>263</v>
      </c>
      <c r="D499" s="24">
        <v>128.36000000000001</v>
      </c>
    </row>
    <row r="500" spans="1:4" ht="22.5" outlineLevel="1" x14ac:dyDescent="0.2">
      <c r="A500" s="23">
        <v>7009019</v>
      </c>
      <c r="B500" s="14" t="s">
        <v>1606</v>
      </c>
      <c r="C500" s="15" t="s">
        <v>263</v>
      </c>
      <c r="D500" s="24">
        <v>304.27</v>
      </c>
    </row>
    <row r="501" spans="1:4" ht="22.5" x14ac:dyDescent="0.2">
      <c r="A501" s="23">
        <v>7009020</v>
      </c>
      <c r="B501" s="14" t="s">
        <v>1607</v>
      </c>
      <c r="C501" s="15" t="s">
        <v>263</v>
      </c>
      <c r="D501" s="24">
        <v>475.88</v>
      </c>
    </row>
    <row r="502" spans="1:4" outlineLevel="1" x14ac:dyDescent="0.2">
      <c r="A502" s="23">
        <v>7009025</v>
      </c>
      <c r="B502" s="14" t="s">
        <v>1608</v>
      </c>
      <c r="C502" s="15" t="s">
        <v>263</v>
      </c>
      <c r="D502" s="24">
        <v>111.44</v>
      </c>
    </row>
    <row r="503" spans="1:4" ht="22.5" outlineLevel="1" x14ac:dyDescent="0.2">
      <c r="A503" s="23">
        <v>7009026</v>
      </c>
      <c r="B503" s="14" t="s">
        <v>1609</v>
      </c>
      <c r="C503" s="15" t="s">
        <v>263</v>
      </c>
      <c r="D503" s="24">
        <v>287.35000000000002</v>
      </c>
    </row>
    <row r="504" spans="1:4" ht="22.5" outlineLevel="1" x14ac:dyDescent="0.2">
      <c r="A504" s="23">
        <v>7009027</v>
      </c>
      <c r="B504" s="14" t="s">
        <v>1610</v>
      </c>
      <c r="C504" s="15" t="s">
        <v>263</v>
      </c>
      <c r="D504" s="24">
        <v>458.96</v>
      </c>
    </row>
    <row r="505" spans="1:4" x14ac:dyDescent="0.2">
      <c r="A505" s="23">
        <v>7009030</v>
      </c>
      <c r="B505" s="14" t="s">
        <v>1611</v>
      </c>
      <c r="C505" s="15" t="s">
        <v>27</v>
      </c>
      <c r="D505" s="24">
        <v>53.73</v>
      </c>
    </row>
    <row r="506" spans="1:4" outlineLevel="1" x14ac:dyDescent="0.2">
      <c r="A506" s="23">
        <v>7009031</v>
      </c>
      <c r="B506" s="14" t="s">
        <v>1612</v>
      </c>
      <c r="C506" s="15" t="s">
        <v>27</v>
      </c>
      <c r="D506" s="24">
        <v>109.45</v>
      </c>
    </row>
    <row r="507" spans="1:4" ht="22.5" outlineLevel="1" x14ac:dyDescent="0.2">
      <c r="A507" s="23">
        <v>7009032</v>
      </c>
      <c r="B507" s="14" t="s">
        <v>1613</v>
      </c>
      <c r="C507" s="15" t="s">
        <v>27</v>
      </c>
      <c r="D507" s="24">
        <v>209.65</v>
      </c>
    </row>
    <row r="508" spans="1:4" outlineLevel="1" x14ac:dyDescent="0.2">
      <c r="A508" s="23">
        <v>7010000</v>
      </c>
      <c r="B508" s="14" t="s">
        <v>1601</v>
      </c>
      <c r="C508" s="15" t="s">
        <v>294</v>
      </c>
      <c r="D508" s="24" t="s">
        <v>294</v>
      </c>
    </row>
    <row r="509" spans="1:4" x14ac:dyDescent="0.2">
      <c r="A509" s="23">
        <v>7010013</v>
      </c>
      <c r="B509" s="14" t="s">
        <v>1614</v>
      </c>
      <c r="C509" s="15" t="s">
        <v>27</v>
      </c>
      <c r="D509" s="24">
        <v>2228.25</v>
      </c>
    </row>
    <row r="510" spans="1:4" outlineLevel="1" x14ac:dyDescent="0.2">
      <c r="A510" s="23">
        <v>7010014</v>
      </c>
      <c r="B510" s="14" t="s">
        <v>1615</v>
      </c>
      <c r="C510" s="15" t="s">
        <v>27</v>
      </c>
      <c r="D510" s="24">
        <v>2239.56</v>
      </c>
    </row>
    <row r="511" spans="1:4" outlineLevel="1" x14ac:dyDescent="0.2">
      <c r="A511" s="23">
        <v>7010015</v>
      </c>
      <c r="B511" s="14" t="s">
        <v>1616</v>
      </c>
      <c r="C511" s="15" t="s">
        <v>27</v>
      </c>
      <c r="D511" s="24">
        <v>2476.94</v>
      </c>
    </row>
    <row r="512" spans="1:4" outlineLevel="1" x14ac:dyDescent="0.2">
      <c r="A512" s="23">
        <v>7010020</v>
      </c>
      <c r="B512" s="14" t="s">
        <v>1617</v>
      </c>
      <c r="C512" s="15" t="s">
        <v>30</v>
      </c>
      <c r="D512" s="24">
        <v>451.6</v>
      </c>
    </row>
    <row r="513" spans="1:4" outlineLevel="1" x14ac:dyDescent="0.2">
      <c r="A513" s="23">
        <v>7020010</v>
      </c>
      <c r="B513" s="14" t="s">
        <v>1618</v>
      </c>
      <c r="C513" s="15" t="s">
        <v>30</v>
      </c>
      <c r="D513" s="24">
        <v>273.86</v>
      </c>
    </row>
    <row r="514" spans="1:4" outlineLevel="1" x14ac:dyDescent="0.2">
      <c r="A514" s="23">
        <v>7060000</v>
      </c>
      <c r="B514" s="14" t="s">
        <v>1408</v>
      </c>
      <c r="C514" s="15" t="s">
        <v>294</v>
      </c>
      <c r="D514" s="24" t="s">
        <v>294</v>
      </c>
    </row>
    <row r="515" spans="1:4" x14ac:dyDescent="0.2">
      <c r="A515" s="23">
        <v>7060001</v>
      </c>
      <c r="B515" s="14" t="s">
        <v>1619</v>
      </c>
      <c r="C515" s="15" t="s">
        <v>27</v>
      </c>
      <c r="D515" s="24">
        <v>15.61</v>
      </c>
    </row>
    <row r="516" spans="1:4" outlineLevel="1" x14ac:dyDescent="0.2">
      <c r="A516" s="23">
        <v>7060002</v>
      </c>
      <c r="B516" s="14" t="s">
        <v>1620</v>
      </c>
      <c r="C516" s="15" t="s">
        <v>27</v>
      </c>
      <c r="D516" s="24">
        <v>64.44</v>
      </c>
    </row>
    <row r="517" spans="1:4" outlineLevel="1" x14ac:dyDescent="0.2">
      <c r="A517" s="23">
        <v>7060008</v>
      </c>
      <c r="B517" s="14" t="s">
        <v>1621</v>
      </c>
      <c r="C517" s="15" t="s">
        <v>30</v>
      </c>
      <c r="D517" s="24">
        <v>2.19</v>
      </c>
    </row>
    <row r="518" spans="1:4" outlineLevel="1" x14ac:dyDescent="0.2">
      <c r="A518" s="23">
        <v>7060010</v>
      </c>
      <c r="B518" s="14" t="s">
        <v>1622</v>
      </c>
      <c r="C518" s="15" t="s">
        <v>27</v>
      </c>
      <c r="D518" s="24">
        <v>64.44</v>
      </c>
    </row>
    <row r="519" spans="1:4" outlineLevel="1" x14ac:dyDescent="0.2">
      <c r="A519" s="23">
        <v>7060050</v>
      </c>
      <c r="B519" s="14" t="s">
        <v>1623</v>
      </c>
      <c r="C519" s="15" t="s">
        <v>27</v>
      </c>
      <c r="D519" s="24">
        <v>15.61</v>
      </c>
    </row>
    <row r="520" spans="1:4" outlineLevel="1" x14ac:dyDescent="0.2">
      <c r="A520" s="23">
        <v>7060051</v>
      </c>
      <c r="B520" s="14" t="s">
        <v>1624</v>
      </c>
      <c r="C520" s="15" t="s">
        <v>27</v>
      </c>
      <c r="D520" s="24">
        <v>6.24</v>
      </c>
    </row>
    <row r="521" spans="1:4" x14ac:dyDescent="0.2">
      <c r="A521" s="23">
        <v>7060065</v>
      </c>
      <c r="B521" s="14" t="s">
        <v>1625</v>
      </c>
      <c r="C521" s="15" t="s">
        <v>1626</v>
      </c>
      <c r="D521" s="24">
        <v>8.43</v>
      </c>
    </row>
    <row r="522" spans="1:4" outlineLevel="1" x14ac:dyDescent="0.2">
      <c r="A522" s="23">
        <v>7060066</v>
      </c>
      <c r="B522" s="14" t="s">
        <v>1627</v>
      </c>
      <c r="C522" s="15" t="s">
        <v>1626</v>
      </c>
      <c r="D522" s="24">
        <v>5.31</v>
      </c>
    </row>
    <row r="523" spans="1:4" outlineLevel="1" x14ac:dyDescent="0.2">
      <c r="A523" s="23">
        <v>7060067</v>
      </c>
      <c r="B523" s="14" t="s">
        <v>1628</v>
      </c>
      <c r="C523" s="15" t="s">
        <v>1626</v>
      </c>
      <c r="D523" s="24">
        <v>5.31</v>
      </c>
    </row>
    <row r="524" spans="1:4" outlineLevel="1" x14ac:dyDescent="0.2">
      <c r="A524" s="23">
        <v>7060068</v>
      </c>
      <c r="B524" s="14" t="s">
        <v>1629</v>
      </c>
      <c r="C524" s="15" t="s">
        <v>27</v>
      </c>
      <c r="D524" s="24">
        <v>4.21</v>
      </c>
    </row>
    <row r="525" spans="1:4" outlineLevel="1" x14ac:dyDescent="0.2">
      <c r="A525" s="23">
        <v>7060070</v>
      </c>
      <c r="B525" s="14" t="s">
        <v>1630</v>
      </c>
      <c r="C525" s="15" t="s">
        <v>27</v>
      </c>
      <c r="D525" s="24">
        <v>6.24</v>
      </c>
    </row>
    <row r="526" spans="1:4" x14ac:dyDescent="0.2">
      <c r="A526" s="23">
        <v>7070000</v>
      </c>
      <c r="B526" s="14" t="s">
        <v>1415</v>
      </c>
      <c r="C526" s="15" t="s">
        <v>294</v>
      </c>
      <c r="D526" s="24" t="s">
        <v>294</v>
      </c>
    </row>
    <row r="527" spans="1:4" outlineLevel="1" x14ac:dyDescent="0.2">
      <c r="A527" s="23">
        <v>7070001</v>
      </c>
      <c r="B527" s="14" t="s">
        <v>1631</v>
      </c>
      <c r="C527" s="15" t="s">
        <v>27</v>
      </c>
      <c r="D527" s="24">
        <v>121.7</v>
      </c>
    </row>
    <row r="528" spans="1:4" outlineLevel="1" x14ac:dyDescent="0.2">
      <c r="A528" s="23">
        <v>7070002</v>
      </c>
      <c r="B528" s="14" t="s">
        <v>1632</v>
      </c>
      <c r="C528" s="15" t="s">
        <v>27</v>
      </c>
      <c r="D528" s="24">
        <v>72.13</v>
      </c>
    </row>
    <row r="529" spans="1:4" outlineLevel="1" x14ac:dyDescent="0.2">
      <c r="A529" s="23">
        <v>7070008</v>
      </c>
      <c r="B529" s="14" t="s">
        <v>1633</v>
      </c>
      <c r="C529" s="15" t="s">
        <v>30</v>
      </c>
      <c r="D529" s="24">
        <v>2.77</v>
      </c>
    </row>
    <row r="530" spans="1:4" outlineLevel="1" x14ac:dyDescent="0.2">
      <c r="A530" s="23">
        <v>7070010</v>
      </c>
      <c r="B530" s="14" t="s">
        <v>1634</v>
      </c>
      <c r="C530" s="15" t="s">
        <v>27</v>
      </c>
      <c r="D530" s="24">
        <v>103.97</v>
      </c>
    </row>
    <row r="531" spans="1:4" x14ac:dyDescent="0.2">
      <c r="A531" s="23">
        <v>7070050</v>
      </c>
      <c r="B531" s="14" t="s">
        <v>1635</v>
      </c>
      <c r="C531" s="15" t="s">
        <v>27</v>
      </c>
      <c r="D531" s="24">
        <v>49.63</v>
      </c>
    </row>
    <row r="532" spans="1:4" outlineLevel="1" x14ac:dyDescent="0.2">
      <c r="A532" s="23">
        <v>7070051</v>
      </c>
      <c r="B532" s="14" t="s">
        <v>1636</v>
      </c>
      <c r="C532" s="15" t="s">
        <v>27</v>
      </c>
      <c r="D532" s="24">
        <v>24.97</v>
      </c>
    </row>
    <row r="533" spans="1:4" outlineLevel="1" x14ac:dyDescent="0.2">
      <c r="A533" s="23">
        <v>7070065</v>
      </c>
      <c r="B533" s="14" t="s">
        <v>1637</v>
      </c>
      <c r="C533" s="15" t="s">
        <v>1626</v>
      </c>
      <c r="D533" s="24">
        <v>5.31</v>
      </c>
    </row>
    <row r="534" spans="1:4" outlineLevel="1" x14ac:dyDescent="0.2">
      <c r="A534" s="23">
        <v>7070066</v>
      </c>
      <c r="B534" s="14" t="s">
        <v>1638</v>
      </c>
      <c r="C534" s="15" t="s">
        <v>1626</v>
      </c>
      <c r="D534" s="24">
        <v>5.31</v>
      </c>
    </row>
    <row r="535" spans="1:4" outlineLevel="1" x14ac:dyDescent="0.2">
      <c r="A535" s="23">
        <v>7070067</v>
      </c>
      <c r="B535" s="14" t="s">
        <v>1639</v>
      </c>
      <c r="C535" s="15" t="s">
        <v>1626</v>
      </c>
      <c r="D535" s="24">
        <v>5.31</v>
      </c>
    </row>
    <row r="536" spans="1:4" x14ac:dyDescent="0.2">
      <c r="A536" s="23">
        <v>7070068</v>
      </c>
      <c r="B536" s="14" t="s">
        <v>1640</v>
      </c>
      <c r="C536" s="15" t="s">
        <v>27</v>
      </c>
      <c r="D536" s="24">
        <v>3.9</v>
      </c>
    </row>
    <row r="537" spans="1:4" outlineLevel="1" x14ac:dyDescent="0.2">
      <c r="A537" s="23">
        <v>7070070</v>
      </c>
      <c r="B537" s="14" t="s">
        <v>1641</v>
      </c>
      <c r="C537" s="15" t="s">
        <v>27</v>
      </c>
      <c r="D537" s="24">
        <v>5.31</v>
      </c>
    </row>
    <row r="538" spans="1:4" outlineLevel="1" x14ac:dyDescent="0.2">
      <c r="A538" s="23">
        <v>7080000</v>
      </c>
      <c r="B538" s="14" t="s">
        <v>1457</v>
      </c>
      <c r="C538" s="15" t="s">
        <v>294</v>
      </c>
      <c r="D538" s="24" t="s">
        <v>294</v>
      </c>
    </row>
    <row r="539" spans="1:4" outlineLevel="1" x14ac:dyDescent="0.2">
      <c r="A539" s="23">
        <v>7080001</v>
      </c>
      <c r="B539" s="14" t="s">
        <v>1642</v>
      </c>
      <c r="C539" s="15" t="s">
        <v>30</v>
      </c>
      <c r="D539" s="24">
        <v>13.89</v>
      </c>
    </row>
    <row r="540" spans="1:4" outlineLevel="1" x14ac:dyDescent="0.2">
      <c r="A540" s="23">
        <v>7080002</v>
      </c>
      <c r="B540" s="14" t="s">
        <v>1643</v>
      </c>
      <c r="C540" s="15" t="s">
        <v>30</v>
      </c>
      <c r="D540" s="24">
        <v>18.260000000000002</v>
      </c>
    </row>
    <row r="541" spans="1:4" outlineLevel="1" x14ac:dyDescent="0.2">
      <c r="A541" s="23">
        <v>7080003</v>
      </c>
      <c r="B541" s="14" t="s">
        <v>1644</v>
      </c>
      <c r="C541" s="15" t="s">
        <v>30</v>
      </c>
      <c r="D541" s="24">
        <v>19.940000000000001</v>
      </c>
    </row>
    <row r="542" spans="1:4" x14ac:dyDescent="0.2">
      <c r="A542" s="23">
        <v>7080004</v>
      </c>
      <c r="B542" s="14" t="s">
        <v>1645</v>
      </c>
      <c r="C542" s="15" t="s">
        <v>30</v>
      </c>
      <c r="D542" s="24">
        <v>35.86</v>
      </c>
    </row>
    <row r="543" spans="1:4" ht="33.75" outlineLevel="1" x14ac:dyDescent="0.2">
      <c r="A543" s="23">
        <v>7080010</v>
      </c>
      <c r="B543" s="14" t="s">
        <v>1646</v>
      </c>
      <c r="C543" s="15" t="s">
        <v>27</v>
      </c>
      <c r="D543" s="24">
        <v>327.56</v>
      </c>
    </row>
    <row r="544" spans="1:4" ht="22.5" outlineLevel="1" x14ac:dyDescent="0.2">
      <c r="A544" s="23">
        <v>7080012</v>
      </c>
      <c r="B544" s="14" t="s">
        <v>1647</v>
      </c>
      <c r="C544" s="15" t="s">
        <v>27</v>
      </c>
      <c r="D544" s="24">
        <v>401.23</v>
      </c>
    </row>
    <row r="545" spans="1:4" ht="22.5" outlineLevel="1" x14ac:dyDescent="0.2">
      <c r="A545" s="23">
        <v>7080013</v>
      </c>
      <c r="B545" s="14" t="s">
        <v>1648</v>
      </c>
      <c r="C545" s="15" t="s">
        <v>27</v>
      </c>
      <c r="D545" s="24">
        <v>166.87</v>
      </c>
    </row>
    <row r="546" spans="1:4" ht="22.5" outlineLevel="1" x14ac:dyDescent="0.2">
      <c r="A546" s="23">
        <v>7080014</v>
      </c>
      <c r="B546" s="14" t="s">
        <v>1649</v>
      </c>
      <c r="C546" s="15" t="s">
        <v>27</v>
      </c>
      <c r="D546" s="24">
        <v>361.75</v>
      </c>
    </row>
    <row r="547" spans="1:4" ht="33.75" outlineLevel="1" x14ac:dyDescent="0.2">
      <c r="A547" s="23">
        <v>7080015</v>
      </c>
      <c r="B547" s="14" t="s">
        <v>1650</v>
      </c>
      <c r="C547" s="15" t="s">
        <v>27</v>
      </c>
      <c r="D547" s="24">
        <v>368.75</v>
      </c>
    </row>
    <row r="548" spans="1:4" ht="22.5" x14ac:dyDescent="0.2">
      <c r="A548" s="23">
        <v>7080022</v>
      </c>
      <c r="B548" s="14" t="s">
        <v>1651</v>
      </c>
      <c r="C548" s="15" t="s">
        <v>27</v>
      </c>
      <c r="D548" s="24">
        <v>187.51</v>
      </c>
    </row>
    <row r="549" spans="1:4" outlineLevel="1" x14ac:dyDescent="0.2">
      <c r="A549" s="23">
        <v>7080035</v>
      </c>
      <c r="B549" s="14" t="s">
        <v>1652</v>
      </c>
      <c r="C549" s="15" t="s">
        <v>27</v>
      </c>
      <c r="D549" s="24">
        <v>238.83</v>
      </c>
    </row>
    <row r="550" spans="1:4" outlineLevel="1" x14ac:dyDescent="0.2">
      <c r="A550" s="23">
        <v>7080036</v>
      </c>
      <c r="B550" s="14" t="s">
        <v>1653</v>
      </c>
      <c r="C550" s="15" t="s">
        <v>1626</v>
      </c>
      <c r="D550" s="24">
        <v>133.30000000000001</v>
      </c>
    </row>
    <row r="551" spans="1:4" outlineLevel="1" x14ac:dyDescent="0.2">
      <c r="A551" s="23">
        <v>7080050</v>
      </c>
      <c r="B551" s="14" t="s">
        <v>1654</v>
      </c>
      <c r="C551" s="15" t="s">
        <v>27</v>
      </c>
      <c r="D551" s="24">
        <v>31.79</v>
      </c>
    </row>
    <row r="552" spans="1:4" outlineLevel="1" x14ac:dyDescent="0.2">
      <c r="A552" s="17">
        <v>8000000</v>
      </c>
      <c r="B552" s="18" t="s">
        <v>1655</v>
      </c>
      <c r="C552" s="21"/>
      <c r="D552" s="22"/>
    </row>
    <row r="553" spans="1:4" x14ac:dyDescent="0.2">
      <c r="A553" s="23">
        <v>8001000</v>
      </c>
      <c r="B553" s="14" t="s">
        <v>1656</v>
      </c>
      <c r="C553" s="15" t="s">
        <v>294</v>
      </c>
      <c r="D553" s="24" t="s">
        <v>294</v>
      </c>
    </row>
    <row r="554" spans="1:4" outlineLevel="1" x14ac:dyDescent="0.2">
      <c r="A554" s="23">
        <v>8001001</v>
      </c>
      <c r="B554" s="14" t="s">
        <v>1657</v>
      </c>
      <c r="C554" s="15" t="s">
        <v>263</v>
      </c>
      <c r="D554" s="24">
        <v>1631.53</v>
      </c>
    </row>
    <row r="555" spans="1:4" outlineLevel="1" x14ac:dyDescent="0.2">
      <c r="A555" s="23">
        <v>8001002</v>
      </c>
      <c r="B555" s="14" t="s">
        <v>1658</v>
      </c>
      <c r="C555" s="15" t="s">
        <v>263</v>
      </c>
      <c r="D555" s="24">
        <v>1050.6600000000001</v>
      </c>
    </row>
    <row r="556" spans="1:4" ht="22.5" outlineLevel="1" x14ac:dyDescent="0.2">
      <c r="A556" s="23">
        <v>8001004</v>
      </c>
      <c r="B556" s="14" t="s">
        <v>1659</v>
      </c>
      <c r="C556" s="15" t="s">
        <v>263</v>
      </c>
      <c r="D556" s="24">
        <v>1452.7</v>
      </c>
    </row>
    <row r="557" spans="1:4" ht="22.5" outlineLevel="1" x14ac:dyDescent="0.2">
      <c r="A557" s="23">
        <v>8001005</v>
      </c>
      <c r="B557" s="14" t="s">
        <v>1660</v>
      </c>
      <c r="C557" s="15" t="s">
        <v>263</v>
      </c>
      <c r="D557" s="24">
        <v>750.57</v>
      </c>
    </row>
    <row r="558" spans="1:4" x14ac:dyDescent="0.2">
      <c r="A558" s="23">
        <v>8001006</v>
      </c>
      <c r="B558" s="14" t="s">
        <v>1661</v>
      </c>
      <c r="C558" s="15" t="s">
        <v>263</v>
      </c>
      <c r="D558" s="24">
        <v>873.47</v>
      </c>
    </row>
    <row r="559" spans="1:4" ht="22.5" outlineLevel="1" x14ac:dyDescent="0.2">
      <c r="A559" s="23">
        <v>8001010</v>
      </c>
      <c r="B559" s="14" t="s">
        <v>1662</v>
      </c>
      <c r="C559" s="15" t="s">
        <v>27</v>
      </c>
      <c r="D559" s="24">
        <v>3631.88</v>
      </c>
    </row>
    <row r="560" spans="1:4" ht="22.5" outlineLevel="1" x14ac:dyDescent="0.2">
      <c r="A560" s="23">
        <v>8001011</v>
      </c>
      <c r="B560" s="14" t="s">
        <v>1663</v>
      </c>
      <c r="C560" s="15" t="s">
        <v>263</v>
      </c>
      <c r="D560" s="24">
        <v>568.69000000000005</v>
      </c>
    </row>
    <row r="561" spans="1:4" outlineLevel="1" x14ac:dyDescent="0.2">
      <c r="A561" s="23">
        <v>8001019</v>
      </c>
      <c r="B561" s="14" t="s">
        <v>1664</v>
      </c>
      <c r="C561" s="15" t="s">
        <v>263</v>
      </c>
      <c r="D561" s="24">
        <v>848.31</v>
      </c>
    </row>
    <row r="562" spans="1:4" outlineLevel="1" x14ac:dyDescent="0.2">
      <c r="A562" s="23">
        <v>8001025</v>
      </c>
      <c r="B562" s="14" t="s">
        <v>1665</v>
      </c>
      <c r="C562" s="15" t="s">
        <v>263</v>
      </c>
      <c r="D562" s="24">
        <v>933.56</v>
      </c>
    </row>
    <row r="563" spans="1:4" x14ac:dyDescent="0.2">
      <c r="A563" s="23">
        <v>8001026</v>
      </c>
      <c r="B563" s="14" t="s">
        <v>1666</v>
      </c>
      <c r="C563" s="15" t="s">
        <v>263</v>
      </c>
      <c r="D563" s="24">
        <v>933.56</v>
      </c>
    </row>
    <row r="564" spans="1:4" outlineLevel="1" x14ac:dyDescent="0.2">
      <c r="A564" s="23">
        <v>8001039</v>
      </c>
      <c r="B564" s="14" t="s">
        <v>1667</v>
      </c>
      <c r="C564" s="15" t="s">
        <v>263</v>
      </c>
      <c r="D564" s="24">
        <v>983.61</v>
      </c>
    </row>
    <row r="565" spans="1:4" outlineLevel="1" x14ac:dyDescent="0.2">
      <c r="A565" s="23">
        <v>8001040</v>
      </c>
      <c r="B565" s="14" t="s">
        <v>1668</v>
      </c>
      <c r="C565" s="15" t="s">
        <v>263</v>
      </c>
      <c r="D565" s="24">
        <v>1019.68</v>
      </c>
    </row>
    <row r="566" spans="1:4" outlineLevel="1" x14ac:dyDescent="0.2">
      <c r="A566" s="23">
        <v>8001041</v>
      </c>
      <c r="B566" s="14" t="s">
        <v>1669</v>
      </c>
      <c r="C566" s="15" t="s">
        <v>263</v>
      </c>
      <c r="D566" s="24">
        <v>1017.89</v>
      </c>
    </row>
    <row r="567" spans="1:4" outlineLevel="1" x14ac:dyDescent="0.2">
      <c r="A567" s="23">
        <v>8001045</v>
      </c>
      <c r="B567" s="14" t="s">
        <v>1670</v>
      </c>
      <c r="C567" s="15" t="s">
        <v>263</v>
      </c>
      <c r="D567" s="24">
        <v>777.4</v>
      </c>
    </row>
    <row r="568" spans="1:4" x14ac:dyDescent="0.2">
      <c r="A568" s="23">
        <v>8001050</v>
      </c>
      <c r="B568" s="14" t="s">
        <v>1671</v>
      </c>
      <c r="C568" s="15" t="s">
        <v>263</v>
      </c>
      <c r="D568" s="24">
        <v>483.1</v>
      </c>
    </row>
    <row r="569" spans="1:4" outlineLevel="1" x14ac:dyDescent="0.2">
      <c r="A569" s="23">
        <v>8001051</v>
      </c>
      <c r="B569" s="14" t="s">
        <v>1672</v>
      </c>
      <c r="C569" s="15" t="s">
        <v>263</v>
      </c>
      <c r="D569" s="24">
        <v>553.29999999999995</v>
      </c>
    </row>
    <row r="570" spans="1:4" outlineLevel="1" x14ac:dyDescent="0.2">
      <c r="A570" s="23">
        <v>8001059</v>
      </c>
      <c r="B570" s="14" t="s">
        <v>1673</v>
      </c>
      <c r="C570" s="15" t="s">
        <v>30</v>
      </c>
      <c r="D570" s="24">
        <v>203.59</v>
      </c>
    </row>
    <row r="571" spans="1:4" outlineLevel="1" x14ac:dyDescent="0.2">
      <c r="A571" s="23">
        <v>8001061</v>
      </c>
      <c r="B571" s="14" t="s">
        <v>1674</v>
      </c>
      <c r="C571" s="15" t="s">
        <v>27</v>
      </c>
      <c r="D571" s="24">
        <v>287.57</v>
      </c>
    </row>
    <row r="572" spans="1:4" outlineLevel="1" x14ac:dyDescent="0.2">
      <c r="A572" s="23">
        <v>8001071</v>
      </c>
      <c r="B572" s="14" t="s">
        <v>1675</v>
      </c>
      <c r="C572" s="15" t="s">
        <v>30</v>
      </c>
      <c r="D572" s="24">
        <v>217.24</v>
      </c>
    </row>
    <row r="573" spans="1:4" x14ac:dyDescent="0.2">
      <c r="A573" s="23">
        <v>8001074</v>
      </c>
      <c r="B573" s="14" t="s">
        <v>1676</v>
      </c>
      <c r="C573" s="15" t="s">
        <v>1561</v>
      </c>
      <c r="D573" s="24">
        <v>596.65</v>
      </c>
    </row>
    <row r="574" spans="1:4" ht="22.5" outlineLevel="1" x14ac:dyDescent="0.2">
      <c r="A574" s="23">
        <v>8001075</v>
      </c>
      <c r="B574" s="14" t="s">
        <v>1677</v>
      </c>
      <c r="C574" s="15" t="s">
        <v>1561</v>
      </c>
      <c r="D574" s="24">
        <v>725.15</v>
      </c>
    </row>
    <row r="575" spans="1:4" outlineLevel="1" x14ac:dyDescent="0.2">
      <c r="A575" s="23">
        <v>8001080</v>
      </c>
      <c r="B575" s="14" t="s">
        <v>1678</v>
      </c>
      <c r="C575" s="15" t="s">
        <v>1561</v>
      </c>
      <c r="D575" s="24">
        <v>275.8</v>
      </c>
    </row>
    <row r="576" spans="1:4" outlineLevel="1" x14ac:dyDescent="0.2">
      <c r="A576" s="23">
        <v>8001086</v>
      </c>
      <c r="B576" s="14" t="s">
        <v>1679</v>
      </c>
      <c r="C576" s="15" t="s">
        <v>263</v>
      </c>
      <c r="D576" s="24">
        <v>554.04999999999995</v>
      </c>
    </row>
    <row r="577" spans="1:4" outlineLevel="1" x14ac:dyDescent="0.2">
      <c r="A577" s="23">
        <v>8002000</v>
      </c>
      <c r="B577" s="14" t="s">
        <v>1680</v>
      </c>
      <c r="C577" s="15" t="s">
        <v>294</v>
      </c>
      <c r="D577" s="24" t="s">
        <v>294</v>
      </c>
    </row>
    <row r="578" spans="1:4" x14ac:dyDescent="0.2">
      <c r="A578" s="23">
        <v>8002001</v>
      </c>
      <c r="B578" s="14" t="s">
        <v>1681</v>
      </c>
      <c r="C578" s="15" t="s">
        <v>263</v>
      </c>
      <c r="D578" s="24">
        <v>554.04999999999995</v>
      </c>
    </row>
    <row r="579" spans="1:4" outlineLevel="1" x14ac:dyDescent="0.2">
      <c r="A579" s="23">
        <v>8002003</v>
      </c>
      <c r="B579" s="14" t="s">
        <v>1682</v>
      </c>
      <c r="C579" s="15" t="s">
        <v>263</v>
      </c>
      <c r="D579" s="24">
        <v>639.67999999999995</v>
      </c>
    </row>
    <row r="580" spans="1:4" outlineLevel="1" x14ac:dyDescent="0.2">
      <c r="A580" s="23">
        <v>8002005</v>
      </c>
      <c r="B580" s="14" t="s">
        <v>1683</v>
      </c>
      <c r="C580" s="15" t="s">
        <v>263</v>
      </c>
      <c r="D580" s="24">
        <v>1427.95</v>
      </c>
    </row>
    <row r="581" spans="1:4" outlineLevel="1" x14ac:dyDescent="0.2">
      <c r="A581" s="23">
        <v>8002009</v>
      </c>
      <c r="B581" s="14" t="s">
        <v>1684</v>
      </c>
      <c r="C581" s="15" t="s">
        <v>263</v>
      </c>
      <c r="D581" s="24">
        <v>1032.93</v>
      </c>
    </row>
    <row r="582" spans="1:4" outlineLevel="1" x14ac:dyDescent="0.2">
      <c r="A582" s="23">
        <v>8002013</v>
      </c>
      <c r="B582" s="14" t="s">
        <v>1685</v>
      </c>
      <c r="C582" s="15" t="s">
        <v>263</v>
      </c>
      <c r="D582" s="24">
        <v>929.66</v>
      </c>
    </row>
    <row r="583" spans="1:4" outlineLevel="1" x14ac:dyDescent="0.2">
      <c r="A583" s="23">
        <v>8002017</v>
      </c>
      <c r="B583" s="14" t="s">
        <v>1686</v>
      </c>
      <c r="C583" s="15" t="s">
        <v>263</v>
      </c>
      <c r="D583" s="24">
        <v>892.71</v>
      </c>
    </row>
    <row r="584" spans="1:4" x14ac:dyDescent="0.2">
      <c r="A584" s="23">
        <v>8002037</v>
      </c>
      <c r="B584" s="14" t="s">
        <v>1687</v>
      </c>
      <c r="C584" s="15" t="s">
        <v>263</v>
      </c>
      <c r="D584" s="24">
        <v>1354.58</v>
      </c>
    </row>
    <row r="585" spans="1:4" ht="22.5" outlineLevel="1" x14ac:dyDescent="0.2">
      <c r="A585" s="23">
        <v>8002043</v>
      </c>
      <c r="B585" s="14" t="s">
        <v>1688</v>
      </c>
      <c r="C585" s="15" t="s">
        <v>263</v>
      </c>
      <c r="D585" s="24">
        <v>1162.18</v>
      </c>
    </row>
    <row r="586" spans="1:4" ht="22.5" x14ac:dyDescent="0.2">
      <c r="A586" s="23">
        <v>8002051</v>
      </c>
      <c r="B586" s="14" t="s">
        <v>1689</v>
      </c>
      <c r="C586" s="15" t="s">
        <v>263</v>
      </c>
      <c r="D586" s="24">
        <v>611.89</v>
      </c>
    </row>
    <row r="587" spans="1:4" ht="22.5" outlineLevel="1" x14ac:dyDescent="0.2">
      <c r="A587" s="23">
        <v>8002053</v>
      </c>
      <c r="B587" s="14" t="s">
        <v>1690</v>
      </c>
      <c r="C587" s="15" t="s">
        <v>263</v>
      </c>
      <c r="D587" s="24">
        <v>912.45</v>
      </c>
    </row>
    <row r="588" spans="1:4" outlineLevel="1" x14ac:dyDescent="0.2">
      <c r="A588" s="23">
        <v>8002054</v>
      </c>
      <c r="B588" s="14" t="s">
        <v>1691</v>
      </c>
      <c r="C588" s="15" t="s">
        <v>263</v>
      </c>
      <c r="D588" s="24">
        <v>1406.29</v>
      </c>
    </row>
    <row r="589" spans="1:4" x14ac:dyDescent="0.2">
      <c r="A589" s="23">
        <v>8002058</v>
      </c>
      <c r="B589" s="14" t="s">
        <v>1692</v>
      </c>
      <c r="C589" s="15" t="s">
        <v>263</v>
      </c>
      <c r="D589" s="24">
        <v>1016.77</v>
      </c>
    </row>
    <row r="590" spans="1:4" outlineLevel="1" x14ac:dyDescent="0.2">
      <c r="A590" s="23">
        <v>8002062</v>
      </c>
      <c r="B590" s="14" t="s">
        <v>1693</v>
      </c>
      <c r="C590" s="15" t="s">
        <v>263</v>
      </c>
      <c r="D590" s="24">
        <v>1616.81</v>
      </c>
    </row>
    <row r="591" spans="1:4" x14ac:dyDescent="0.2">
      <c r="A591" s="23">
        <v>8002066</v>
      </c>
      <c r="B591" s="14" t="s">
        <v>1694</v>
      </c>
      <c r="C591" s="15" t="s">
        <v>263</v>
      </c>
      <c r="D591" s="24">
        <v>1036.08</v>
      </c>
    </row>
    <row r="592" spans="1:4" ht="22.5" outlineLevel="1" x14ac:dyDescent="0.2">
      <c r="A592" s="23">
        <v>8002067</v>
      </c>
      <c r="B592" s="14" t="s">
        <v>1695</v>
      </c>
      <c r="C592" s="15" t="s">
        <v>263</v>
      </c>
      <c r="D592" s="24">
        <v>1071.74</v>
      </c>
    </row>
    <row r="593" spans="1:4" x14ac:dyDescent="0.2">
      <c r="A593" s="23">
        <v>8002068</v>
      </c>
      <c r="B593" s="14" t="s">
        <v>1696</v>
      </c>
      <c r="C593" s="15" t="s">
        <v>263</v>
      </c>
      <c r="D593" s="24">
        <v>1402.44</v>
      </c>
    </row>
    <row r="594" spans="1:4" outlineLevel="1" x14ac:dyDescent="0.2">
      <c r="A594" s="23">
        <v>8002074</v>
      </c>
      <c r="B594" s="14" t="s">
        <v>1697</v>
      </c>
      <c r="C594" s="15" t="s">
        <v>263</v>
      </c>
      <c r="D594" s="24">
        <v>153.41</v>
      </c>
    </row>
    <row r="595" spans="1:4" outlineLevel="1" x14ac:dyDescent="0.2">
      <c r="A595" s="23">
        <v>8002075</v>
      </c>
      <c r="B595" s="14" t="s">
        <v>1698</v>
      </c>
      <c r="C595" s="15" t="s">
        <v>263</v>
      </c>
      <c r="D595" s="24">
        <v>157.91999999999999</v>
      </c>
    </row>
    <row r="596" spans="1:4" ht="22.5" outlineLevel="1" x14ac:dyDescent="0.2">
      <c r="A596" s="23">
        <v>8002076</v>
      </c>
      <c r="B596" s="14" t="s">
        <v>1699</v>
      </c>
      <c r="C596" s="15" t="s">
        <v>263</v>
      </c>
      <c r="D596" s="24">
        <v>277.33</v>
      </c>
    </row>
    <row r="597" spans="1:4" ht="22.5" x14ac:dyDescent="0.2">
      <c r="A597" s="23">
        <v>8002080</v>
      </c>
      <c r="B597" s="14" t="s">
        <v>1700</v>
      </c>
      <c r="C597" s="15" t="s">
        <v>263</v>
      </c>
      <c r="D597" s="24">
        <v>276.69</v>
      </c>
    </row>
    <row r="598" spans="1:4" ht="22.5" outlineLevel="1" x14ac:dyDescent="0.2">
      <c r="A598" s="23">
        <v>8002081</v>
      </c>
      <c r="B598" s="14" t="s">
        <v>1701</v>
      </c>
      <c r="C598" s="15" t="s">
        <v>263</v>
      </c>
      <c r="D598" s="24">
        <v>190.34</v>
      </c>
    </row>
    <row r="599" spans="1:4" outlineLevel="1" x14ac:dyDescent="0.2">
      <c r="A599" s="23">
        <v>8003000</v>
      </c>
      <c r="B599" s="14" t="s">
        <v>1702</v>
      </c>
      <c r="C599" s="15" t="s">
        <v>294</v>
      </c>
      <c r="D599" s="24" t="s">
        <v>294</v>
      </c>
    </row>
    <row r="600" spans="1:4" ht="22.5" outlineLevel="1" x14ac:dyDescent="0.2">
      <c r="A600" s="23">
        <v>8003001</v>
      </c>
      <c r="B600" s="14" t="s">
        <v>1703</v>
      </c>
      <c r="C600" s="15" t="s">
        <v>263</v>
      </c>
      <c r="D600" s="24">
        <v>933.29</v>
      </c>
    </row>
    <row r="601" spans="1:4" x14ac:dyDescent="0.2">
      <c r="A601" s="23">
        <v>8003005</v>
      </c>
      <c r="B601" s="14" t="s">
        <v>1704</v>
      </c>
      <c r="C601" s="15" t="s">
        <v>263</v>
      </c>
      <c r="D601" s="24">
        <v>491.69</v>
      </c>
    </row>
    <row r="602" spans="1:4" outlineLevel="1" x14ac:dyDescent="0.2">
      <c r="A602" s="23">
        <v>8003006</v>
      </c>
      <c r="B602" s="14" t="s">
        <v>1705</v>
      </c>
      <c r="C602" s="15" t="s">
        <v>263</v>
      </c>
      <c r="D602" s="24">
        <v>459.94</v>
      </c>
    </row>
    <row r="603" spans="1:4" outlineLevel="1" x14ac:dyDescent="0.2">
      <c r="A603" s="23">
        <v>8003011</v>
      </c>
      <c r="B603" s="14" t="s">
        <v>1706</v>
      </c>
      <c r="C603" s="15" t="s">
        <v>263</v>
      </c>
      <c r="D603" s="24">
        <v>1100.8800000000001</v>
      </c>
    </row>
    <row r="604" spans="1:4" outlineLevel="1" x14ac:dyDescent="0.2">
      <c r="A604" s="23">
        <v>8003020</v>
      </c>
      <c r="B604" s="14" t="s">
        <v>1707</v>
      </c>
      <c r="C604" s="15" t="s">
        <v>263</v>
      </c>
      <c r="D604" s="24">
        <v>518.9</v>
      </c>
    </row>
    <row r="605" spans="1:4" x14ac:dyDescent="0.2">
      <c r="A605" s="23">
        <v>8060000</v>
      </c>
      <c r="B605" s="14" t="s">
        <v>1408</v>
      </c>
      <c r="C605" s="15" t="s">
        <v>294</v>
      </c>
      <c r="D605" s="24" t="s">
        <v>294</v>
      </c>
    </row>
    <row r="606" spans="1:4" outlineLevel="1" x14ac:dyDescent="0.2">
      <c r="A606" s="23">
        <v>8060001</v>
      </c>
      <c r="B606" s="14" t="s">
        <v>1708</v>
      </c>
      <c r="C606" s="15" t="s">
        <v>263</v>
      </c>
      <c r="D606" s="24">
        <v>37.590000000000003</v>
      </c>
    </row>
    <row r="607" spans="1:4" outlineLevel="1" x14ac:dyDescent="0.2">
      <c r="A607" s="23">
        <v>8060005</v>
      </c>
      <c r="B607" s="14" t="s">
        <v>1709</v>
      </c>
      <c r="C607" s="15" t="s">
        <v>27</v>
      </c>
      <c r="D607" s="24">
        <v>64.44</v>
      </c>
    </row>
    <row r="608" spans="1:4" outlineLevel="1" x14ac:dyDescent="0.2">
      <c r="A608" s="23">
        <v>8060020</v>
      </c>
      <c r="B608" s="14" t="s">
        <v>1710</v>
      </c>
      <c r="C608" s="15" t="s">
        <v>27</v>
      </c>
      <c r="D608" s="24">
        <v>22.11</v>
      </c>
    </row>
    <row r="609" spans="1:4" outlineLevel="1" x14ac:dyDescent="0.2">
      <c r="A609" s="23">
        <v>8060021</v>
      </c>
      <c r="B609" s="14" t="s">
        <v>1711</v>
      </c>
      <c r="C609" s="15" t="s">
        <v>27</v>
      </c>
      <c r="D609" s="24">
        <v>17.690000000000001</v>
      </c>
    </row>
    <row r="610" spans="1:4" outlineLevel="1" x14ac:dyDescent="0.2">
      <c r="A610" s="23">
        <v>8060022</v>
      </c>
      <c r="B610" s="14" t="s">
        <v>1712</v>
      </c>
      <c r="C610" s="15" t="s">
        <v>27</v>
      </c>
      <c r="D610" s="24">
        <v>6.19</v>
      </c>
    </row>
    <row r="611" spans="1:4" x14ac:dyDescent="0.2">
      <c r="A611" s="23">
        <v>8070000</v>
      </c>
      <c r="B611" s="14" t="s">
        <v>1415</v>
      </c>
      <c r="C611" s="15" t="s">
        <v>294</v>
      </c>
      <c r="D611" s="24" t="s">
        <v>294</v>
      </c>
    </row>
    <row r="612" spans="1:4" outlineLevel="1" x14ac:dyDescent="0.2">
      <c r="A612" s="23">
        <v>8070001</v>
      </c>
      <c r="B612" s="14" t="s">
        <v>1713</v>
      </c>
      <c r="C612" s="15" t="s">
        <v>263</v>
      </c>
      <c r="D612" s="24">
        <v>53.7</v>
      </c>
    </row>
    <row r="613" spans="1:4" outlineLevel="1" x14ac:dyDescent="0.2">
      <c r="A613" s="23">
        <v>8070005</v>
      </c>
      <c r="B613" s="14" t="s">
        <v>1714</v>
      </c>
      <c r="C613" s="15" t="s">
        <v>27</v>
      </c>
      <c r="D613" s="24">
        <v>69.81</v>
      </c>
    </row>
    <row r="614" spans="1:4" outlineLevel="1" x14ac:dyDescent="0.2">
      <c r="A614" s="23">
        <v>8070020</v>
      </c>
      <c r="B614" s="14" t="s">
        <v>1715</v>
      </c>
      <c r="C614" s="15" t="s">
        <v>30</v>
      </c>
      <c r="D614" s="24">
        <v>53.08</v>
      </c>
    </row>
    <row r="615" spans="1:4" outlineLevel="1" x14ac:dyDescent="0.2">
      <c r="A615" s="23">
        <v>8070021</v>
      </c>
      <c r="B615" s="14" t="s">
        <v>1716</v>
      </c>
      <c r="C615" s="15" t="s">
        <v>27</v>
      </c>
      <c r="D615" s="24">
        <v>48.65</v>
      </c>
    </row>
    <row r="616" spans="1:4" outlineLevel="1" x14ac:dyDescent="0.2">
      <c r="A616" s="23">
        <v>8070022</v>
      </c>
      <c r="B616" s="14" t="s">
        <v>1717</v>
      </c>
      <c r="C616" s="15" t="s">
        <v>27</v>
      </c>
      <c r="D616" s="24">
        <v>8.85</v>
      </c>
    </row>
    <row r="617" spans="1:4" x14ac:dyDescent="0.2">
      <c r="A617" s="23">
        <v>8080000</v>
      </c>
      <c r="B617" s="14" t="s">
        <v>1457</v>
      </c>
      <c r="C617" s="15" t="s">
        <v>294</v>
      </c>
      <c r="D617" s="24" t="s">
        <v>294</v>
      </c>
    </row>
    <row r="618" spans="1:4" outlineLevel="1" x14ac:dyDescent="0.2">
      <c r="A618" s="23">
        <v>8080020</v>
      </c>
      <c r="B618" s="14" t="s">
        <v>1718</v>
      </c>
      <c r="C618" s="15" t="s">
        <v>30</v>
      </c>
      <c r="D618" s="24">
        <v>59.09</v>
      </c>
    </row>
    <row r="619" spans="1:4" outlineLevel="1" x14ac:dyDescent="0.2">
      <c r="A619" s="23">
        <v>8080021</v>
      </c>
      <c r="B619" s="14" t="s">
        <v>1719</v>
      </c>
      <c r="C619" s="15" t="s">
        <v>27</v>
      </c>
      <c r="D619" s="24">
        <v>64.739999999999995</v>
      </c>
    </row>
    <row r="620" spans="1:4" outlineLevel="1" x14ac:dyDescent="0.2">
      <c r="A620" s="23">
        <v>8080049</v>
      </c>
      <c r="B620" s="14" t="s">
        <v>1720</v>
      </c>
      <c r="C620" s="15" t="s">
        <v>263</v>
      </c>
      <c r="D620" s="24">
        <v>6.26</v>
      </c>
    </row>
    <row r="621" spans="1:4" outlineLevel="1" x14ac:dyDescent="0.2">
      <c r="A621" s="23">
        <v>8080050</v>
      </c>
      <c r="B621" s="14" t="s">
        <v>1721</v>
      </c>
      <c r="C621" s="15" t="s">
        <v>576</v>
      </c>
      <c r="D621" s="24">
        <v>15.03</v>
      </c>
    </row>
    <row r="622" spans="1:4" ht="22.5" outlineLevel="1" x14ac:dyDescent="0.2">
      <c r="A622" s="23">
        <v>8080051</v>
      </c>
      <c r="B622" s="14" t="s">
        <v>1722</v>
      </c>
      <c r="C622" s="15" t="s">
        <v>576</v>
      </c>
      <c r="D622" s="24">
        <v>95.36</v>
      </c>
    </row>
    <row r="623" spans="1:4" outlineLevel="1" x14ac:dyDescent="0.2">
      <c r="A623" s="23">
        <v>8080060</v>
      </c>
      <c r="B623" s="14" t="s">
        <v>1723</v>
      </c>
      <c r="C623" s="15" t="s">
        <v>27</v>
      </c>
      <c r="D623" s="24">
        <v>36.24</v>
      </c>
    </row>
    <row r="624" spans="1:4" x14ac:dyDescent="0.2">
      <c r="A624" s="17">
        <v>9000000</v>
      </c>
      <c r="B624" s="18" t="s">
        <v>1724</v>
      </c>
      <c r="C624" s="21"/>
      <c r="D624" s="22"/>
    </row>
    <row r="625" spans="1:4" outlineLevel="1" x14ac:dyDescent="0.2">
      <c r="A625" s="23">
        <v>9001000</v>
      </c>
      <c r="B625" s="14" t="s">
        <v>1725</v>
      </c>
      <c r="C625" s="15" t="s">
        <v>294</v>
      </c>
      <c r="D625" s="24" t="s">
        <v>294</v>
      </c>
    </row>
    <row r="626" spans="1:4" outlineLevel="1" x14ac:dyDescent="0.2">
      <c r="A626" s="23">
        <v>9001053</v>
      </c>
      <c r="B626" s="14" t="s">
        <v>1726</v>
      </c>
      <c r="C626" s="15" t="s">
        <v>27</v>
      </c>
      <c r="D626" s="24">
        <v>4277.53</v>
      </c>
    </row>
    <row r="627" spans="1:4" outlineLevel="1" x14ac:dyDescent="0.2">
      <c r="A627" s="23">
        <v>9001054</v>
      </c>
      <c r="B627" s="14" t="s">
        <v>1727</v>
      </c>
      <c r="C627" s="15" t="s">
        <v>27</v>
      </c>
      <c r="D627" s="24">
        <v>4277.53</v>
      </c>
    </row>
    <row r="628" spans="1:4" outlineLevel="1" x14ac:dyDescent="0.2">
      <c r="A628" s="23">
        <v>9001055</v>
      </c>
      <c r="B628" s="14" t="s">
        <v>1728</v>
      </c>
      <c r="C628" s="15" t="s">
        <v>27</v>
      </c>
      <c r="D628" s="24">
        <v>5054.79</v>
      </c>
    </row>
    <row r="629" spans="1:4" outlineLevel="1" x14ac:dyDescent="0.2">
      <c r="A629" s="23">
        <v>9001056</v>
      </c>
      <c r="B629" s="14" t="s">
        <v>1729</v>
      </c>
      <c r="C629" s="15" t="s">
        <v>27</v>
      </c>
      <c r="D629" s="24">
        <v>8480.81</v>
      </c>
    </row>
    <row r="630" spans="1:4" outlineLevel="1" x14ac:dyDescent="0.2">
      <c r="A630" s="23">
        <v>9001057</v>
      </c>
      <c r="B630" s="14" t="s">
        <v>1730</v>
      </c>
      <c r="C630" s="15" t="s">
        <v>27</v>
      </c>
      <c r="D630" s="24">
        <v>9781.2099999999991</v>
      </c>
    </row>
    <row r="631" spans="1:4" x14ac:dyDescent="0.2">
      <c r="A631" s="23">
        <v>9001058</v>
      </c>
      <c r="B631" s="14" t="s">
        <v>1731</v>
      </c>
      <c r="C631" s="15" t="s">
        <v>27</v>
      </c>
      <c r="D631" s="24">
        <v>10902.27</v>
      </c>
    </row>
    <row r="632" spans="1:4" outlineLevel="1" x14ac:dyDescent="0.2">
      <c r="A632" s="23">
        <v>9001059</v>
      </c>
      <c r="B632" s="14" t="s">
        <v>1732</v>
      </c>
      <c r="C632" s="15" t="s">
        <v>27</v>
      </c>
      <c r="D632" s="24">
        <v>12567.34</v>
      </c>
    </row>
    <row r="633" spans="1:4" outlineLevel="1" x14ac:dyDescent="0.2">
      <c r="A633" s="23">
        <v>9001060</v>
      </c>
      <c r="B633" s="14" t="s">
        <v>1733</v>
      </c>
      <c r="C633" s="15" t="s">
        <v>27</v>
      </c>
      <c r="D633" s="24">
        <v>13635.4</v>
      </c>
    </row>
    <row r="634" spans="1:4" outlineLevel="1" x14ac:dyDescent="0.2">
      <c r="A634" s="23">
        <v>9001061</v>
      </c>
      <c r="B634" s="14" t="s">
        <v>1734</v>
      </c>
      <c r="C634" s="15" t="s">
        <v>27</v>
      </c>
      <c r="D634" s="24">
        <v>14986.6</v>
      </c>
    </row>
    <row r="635" spans="1:4" outlineLevel="1" x14ac:dyDescent="0.2">
      <c r="A635" s="23">
        <v>9001062</v>
      </c>
      <c r="B635" s="14" t="s">
        <v>1735</v>
      </c>
      <c r="C635" s="15" t="s">
        <v>27</v>
      </c>
      <c r="D635" s="24">
        <v>16516.849999999999</v>
      </c>
    </row>
    <row r="636" spans="1:4" outlineLevel="1" x14ac:dyDescent="0.2">
      <c r="A636" s="23">
        <v>9001090</v>
      </c>
      <c r="B636" s="14" t="s">
        <v>1736</v>
      </c>
      <c r="C636" s="15" t="s">
        <v>27</v>
      </c>
      <c r="D636" s="24">
        <v>1626.74</v>
      </c>
    </row>
    <row r="637" spans="1:4" outlineLevel="1" x14ac:dyDescent="0.2">
      <c r="A637" s="23">
        <v>9002000</v>
      </c>
      <c r="B637" s="14" t="s">
        <v>1737</v>
      </c>
      <c r="C637" s="15" t="s">
        <v>294</v>
      </c>
      <c r="D637" s="24" t="s">
        <v>294</v>
      </c>
    </row>
    <row r="638" spans="1:4" outlineLevel="1" x14ac:dyDescent="0.2">
      <c r="A638" s="23">
        <v>9002001</v>
      </c>
      <c r="B638" s="14" t="s">
        <v>1738</v>
      </c>
      <c r="C638" s="15" t="s">
        <v>30</v>
      </c>
      <c r="D638" s="24">
        <v>23.32</v>
      </c>
    </row>
    <row r="639" spans="1:4" outlineLevel="1" x14ac:dyDescent="0.2">
      <c r="A639" s="23">
        <v>9002002</v>
      </c>
      <c r="B639" s="14" t="s">
        <v>1739</v>
      </c>
      <c r="C639" s="15" t="s">
        <v>30</v>
      </c>
      <c r="D639" s="24">
        <v>24.76</v>
      </c>
    </row>
    <row r="640" spans="1:4" x14ac:dyDescent="0.2">
      <c r="A640" s="23">
        <v>9002003</v>
      </c>
      <c r="B640" s="14" t="s">
        <v>1740</v>
      </c>
      <c r="C640" s="15" t="s">
        <v>30</v>
      </c>
      <c r="D640" s="24">
        <v>27.34</v>
      </c>
    </row>
    <row r="641" spans="1:4" outlineLevel="1" x14ac:dyDescent="0.2">
      <c r="A641" s="23">
        <v>9002004</v>
      </c>
      <c r="B641" s="14" t="s">
        <v>1741</v>
      </c>
      <c r="C641" s="15" t="s">
        <v>30</v>
      </c>
      <c r="D641" s="24">
        <v>41.71</v>
      </c>
    </row>
    <row r="642" spans="1:4" outlineLevel="1" x14ac:dyDescent="0.2">
      <c r="A642" s="23">
        <v>9002005</v>
      </c>
      <c r="B642" s="14" t="s">
        <v>1742</v>
      </c>
      <c r="C642" s="15" t="s">
        <v>30</v>
      </c>
      <c r="D642" s="24">
        <v>43.32</v>
      </c>
    </row>
    <row r="643" spans="1:4" outlineLevel="1" x14ac:dyDescent="0.2">
      <c r="A643" s="23">
        <v>9002006</v>
      </c>
      <c r="B643" s="14" t="s">
        <v>1743</v>
      </c>
      <c r="C643" s="15" t="s">
        <v>30</v>
      </c>
      <c r="D643" s="24">
        <v>47.37</v>
      </c>
    </row>
    <row r="644" spans="1:4" outlineLevel="1" x14ac:dyDescent="0.2">
      <c r="A644" s="23">
        <v>9002007</v>
      </c>
      <c r="B644" s="14" t="s">
        <v>1744</v>
      </c>
      <c r="C644" s="15" t="s">
        <v>30</v>
      </c>
      <c r="D644" s="24">
        <v>70.349999999999994</v>
      </c>
    </row>
    <row r="645" spans="1:4" outlineLevel="1" x14ac:dyDescent="0.2">
      <c r="A645" s="23">
        <v>9002008</v>
      </c>
      <c r="B645" s="14" t="s">
        <v>1745</v>
      </c>
      <c r="C645" s="15" t="s">
        <v>30</v>
      </c>
      <c r="D645" s="24">
        <v>82.98</v>
      </c>
    </row>
    <row r="646" spans="1:4" outlineLevel="1" x14ac:dyDescent="0.2">
      <c r="A646" s="23">
        <v>9002009</v>
      </c>
      <c r="B646" s="14" t="s">
        <v>1746</v>
      </c>
      <c r="C646" s="15" t="s">
        <v>30</v>
      </c>
      <c r="D646" s="24">
        <v>109.31</v>
      </c>
    </row>
    <row r="647" spans="1:4" outlineLevel="1" x14ac:dyDescent="0.2">
      <c r="A647" s="23">
        <v>9002011</v>
      </c>
      <c r="B647" s="14" t="s">
        <v>1747</v>
      </c>
      <c r="C647" s="15" t="s">
        <v>30</v>
      </c>
      <c r="D647" s="24">
        <v>39.700000000000003</v>
      </c>
    </row>
    <row r="648" spans="1:4" outlineLevel="1" x14ac:dyDescent="0.2">
      <c r="A648" s="23">
        <v>9002012</v>
      </c>
      <c r="B648" s="14" t="s">
        <v>1748</v>
      </c>
      <c r="C648" s="15" t="s">
        <v>30</v>
      </c>
      <c r="D648" s="24">
        <v>42.46</v>
      </c>
    </row>
    <row r="649" spans="1:4" x14ac:dyDescent="0.2">
      <c r="A649" s="23">
        <v>9002013</v>
      </c>
      <c r="B649" s="14" t="s">
        <v>1749</v>
      </c>
      <c r="C649" s="15" t="s">
        <v>30</v>
      </c>
      <c r="D649" s="24">
        <v>60.2</v>
      </c>
    </row>
    <row r="650" spans="1:4" outlineLevel="1" x14ac:dyDescent="0.2">
      <c r="A650" s="23">
        <v>9002014</v>
      </c>
      <c r="B650" s="14" t="s">
        <v>1750</v>
      </c>
      <c r="C650" s="15" t="s">
        <v>30</v>
      </c>
      <c r="D650" s="24">
        <v>62.81</v>
      </c>
    </row>
    <row r="651" spans="1:4" outlineLevel="1" x14ac:dyDescent="0.2">
      <c r="A651" s="23">
        <v>9002015</v>
      </c>
      <c r="B651" s="14" t="s">
        <v>1751</v>
      </c>
      <c r="C651" s="15" t="s">
        <v>30</v>
      </c>
      <c r="D651" s="24">
        <v>77.430000000000007</v>
      </c>
    </row>
    <row r="652" spans="1:4" outlineLevel="1" x14ac:dyDescent="0.2">
      <c r="A652" s="23">
        <v>9002016</v>
      </c>
      <c r="B652" s="14" t="s">
        <v>1752</v>
      </c>
      <c r="C652" s="15" t="s">
        <v>30</v>
      </c>
      <c r="D652" s="24">
        <v>102.16</v>
      </c>
    </row>
    <row r="653" spans="1:4" outlineLevel="1" x14ac:dyDescent="0.2">
      <c r="A653" s="23">
        <v>9002017</v>
      </c>
      <c r="B653" s="14" t="s">
        <v>1753</v>
      </c>
      <c r="C653" s="15" t="s">
        <v>30</v>
      </c>
      <c r="D653" s="24">
        <v>109.79</v>
      </c>
    </row>
    <row r="654" spans="1:4" outlineLevel="1" x14ac:dyDescent="0.2">
      <c r="A654" s="23">
        <v>9002019</v>
      </c>
      <c r="B654" s="14" t="s">
        <v>1754</v>
      </c>
      <c r="C654" s="15" t="s">
        <v>30</v>
      </c>
      <c r="D654" s="24">
        <v>127.74</v>
      </c>
    </row>
    <row r="655" spans="1:4" outlineLevel="1" x14ac:dyDescent="0.2">
      <c r="A655" s="23">
        <v>9002020</v>
      </c>
      <c r="B655" s="14" t="s">
        <v>1755</v>
      </c>
      <c r="C655" s="15" t="s">
        <v>30</v>
      </c>
      <c r="D655" s="24">
        <v>30.48</v>
      </c>
    </row>
    <row r="656" spans="1:4" outlineLevel="1" x14ac:dyDescent="0.2">
      <c r="A656" s="23">
        <v>9002021</v>
      </c>
      <c r="B656" s="14" t="s">
        <v>1756</v>
      </c>
      <c r="C656" s="15" t="s">
        <v>30</v>
      </c>
      <c r="D656" s="24">
        <v>33.06</v>
      </c>
    </row>
    <row r="657" spans="1:4" x14ac:dyDescent="0.2">
      <c r="A657" s="23">
        <v>9002023</v>
      </c>
      <c r="B657" s="14" t="s">
        <v>1757</v>
      </c>
      <c r="C657" s="15" t="s">
        <v>30</v>
      </c>
      <c r="D657" s="24">
        <v>66.59</v>
      </c>
    </row>
    <row r="658" spans="1:4" outlineLevel="1" x14ac:dyDescent="0.2">
      <c r="A658" s="23">
        <v>9002024</v>
      </c>
      <c r="B658" s="14" t="s">
        <v>1758</v>
      </c>
      <c r="C658" s="15" t="s">
        <v>30</v>
      </c>
      <c r="D658" s="24">
        <v>48.16</v>
      </c>
    </row>
    <row r="659" spans="1:4" outlineLevel="1" x14ac:dyDescent="0.2">
      <c r="A659" s="23">
        <v>9002025</v>
      </c>
      <c r="B659" s="14" t="s">
        <v>1759</v>
      </c>
      <c r="C659" s="15" t="s">
        <v>30</v>
      </c>
      <c r="D659" s="24">
        <v>76.52</v>
      </c>
    </row>
    <row r="660" spans="1:4" outlineLevel="1" x14ac:dyDescent="0.2">
      <c r="A660" s="23">
        <v>9002026</v>
      </c>
      <c r="B660" s="14" t="s">
        <v>1760</v>
      </c>
      <c r="C660" s="15" t="s">
        <v>30</v>
      </c>
      <c r="D660" s="24">
        <v>117.93</v>
      </c>
    </row>
    <row r="661" spans="1:4" outlineLevel="1" x14ac:dyDescent="0.2">
      <c r="A661" s="23">
        <v>9002027</v>
      </c>
      <c r="B661" s="14" t="s">
        <v>1761</v>
      </c>
      <c r="C661" s="15" t="s">
        <v>30</v>
      </c>
      <c r="D661" s="24">
        <v>126.43</v>
      </c>
    </row>
    <row r="662" spans="1:4" outlineLevel="1" x14ac:dyDescent="0.2">
      <c r="A662" s="23">
        <v>9002029</v>
      </c>
      <c r="B662" s="14" t="s">
        <v>1762</v>
      </c>
      <c r="C662" s="15" t="s">
        <v>30</v>
      </c>
      <c r="D662" s="24">
        <v>152.11000000000001</v>
      </c>
    </row>
    <row r="663" spans="1:4" outlineLevel="1" x14ac:dyDescent="0.2">
      <c r="A663" s="23">
        <v>9002051</v>
      </c>
      <c r="B663" s="14" t="s">
        <v>1763</v>
      </c>
      <c r="C663" s="15" t="s">
        <v>30</v>
      </c>
      <c r="D663" s="24">
        <v>50.03</v>
      </c>
    </row>
    <row r="664" spans="1:4" outlineLevel="1" x14ac:dyDescent="0.2">
      <c r="A664" s="23">
        <v>9002052</v>
      </c>
      <c r="B664" s="14" t="s">
        <v>1764</v>
      </c>
      <c r="C664" s="15" t="s">
        <v>30</v>
      </c>
      <c r="D664" s="24">
        <v>57.3</v>
      </c>
    </row>
    <row r="665" spans="1:4" x14ac:dyDescent="0.2">
      <c r="A665" s="23">
        <v>9002053</v>
      </c>
      <c r="B665" s="14" t="s">
        <v>1765</v>
      </c>
      <c r="C665" s="15" t="s">
        <v>30</v>
      </c>
      <c r="D665" s="24">
        <v>36.26</v>
      </c>
    </row>
    <row r="666" spans="1:4" outlineLevel="1" x14ac:dyDescent="0.2">
      <c r="A666" s="23">
        <v>9002054</v>
      </c>
      <c r="B666" s="14" t="s">
        <v>1766</v>
      </c>
      <c r="C666" s="15" t="s">
        <v>30</v>
      </c>
      <c r="D666" s="24">
        <v>9.51</v>
      </c>
    </row>
    <row r="667" spans="1:4" outlineLevel="1" x14ac:dyDescent="0.2">
      <c r="A667" s="23">
        <v>9002055</v>
      </c>
      <c r="B667" s="14" t="s">
        <v>1767</v>
      </c>
      <c r="C667" s="15" t="s">
        <v>30</v>
      </c>
      <c r="D667" s="24">
        <v>9.9700000000000006</v>
      </c>
    </row>
    <row r="668" spans="1:4" outlineLevel="1" x14ac:dyDescent="0.2">
      <c r="A668" s="23">
        <v>9002056</v>
      </c>
      <c r="B668" s="14" t="s">
        <v>1768</v>
      </c>
      <c r="C668" s="15" t="s">
        <v>30</v>
      </c>
      <c r="D668" s="24">
        <v>9.91</v>
      </c>
    </row>
    <row r="669" spans="1:4" outlineLevel="1" x14ac:dyDescent="0.2">
      <c r="A669" s="23">
        <v>9002061</v>
      </c>
      <c r="B669" s="14" t="s">
        <v>1769</v>
      </c>
      <c r="C669" s="15" t="s">
        <v>30</v>
      </c>
      <c r="D669" s="24">
        <v>17.91</v>
      </c>
    </row>
    <row r="670" spans="1:4" outlineLevel="1" x14ac:dyDescent="0.2">
      <c r="A670" s="23">
        <v>9002062</v>
      </c>
      <c r="B670" s="14" t="s">
        <v>1770</v>
      </c>
      <c r="C670" s="15" t="s">
        <v>30</v>
      </c>
      <c r="D670" s="24">
        <v>20.98</v>
      </c>
    </row>
    <row r="671" spans="1:4" x14ac:dyDescent="0.2">
      <c r="A671" s="23">
        <v>9002063</v>
      </c>
      <c r="B671" s="14" t="s">
        <v>1771</v>
      </c>
      <c r="C671" s="15" t="s">
        <v>30</v>
      </c>
      <c r="D671" s="24">
        <v>30.34</v>
      </c>
    </row>
    <row r="672" spans="1:4" outlineLevel="1" x14ac:dyDescent="0.2">
      <c r="A672" s="23">
        <v>9002070</v>
      </c>
      <c r="B672" s="14" t="s">
        <v>1772</v>
      </c>
      <c r="C672" s="15" t="s">
        <v>30</v>
      </c>
      <c r="D672" s="24">
        <v>7.98</v>
      </c>
    </row>
    <row r="673" spans="1:4" outlineLevel="1" x14ac:dyDescent="0.2">
      <c r="A673" s="23">
        <v>9002071</v>
      </c>
      <c r="B673" s="14" t="s">
        <v>1773</v>
      </c>
      <c r="C673" s="15" t="s">
        <v>30</v>
      </c>
      <c r="D673" s="24">
        <v>9.99</v>
      </c>
    </row>
    <row r="674" spans="1:4" outlineLevel="1" x14ac:dyDescent="0.2">
      <c r="A674" s="23">
        <v>9002098</v>
      </c>
      <c r="B674" s="14" t="s">
        <v>1774</v>
      </c>
      <c r="C674" s="15" t="s">
        <v>30</v>
      </c>
      <c r="D674" s="24">
        <v>40.49</v>
      </c>
    </row>
    <row r="675" spans="1:4" ht="22.5" outlineLevel="1" x14ac:dyDescent="0.2">
      <c r="A675" s="23">
        <v>9002099</v>
      </c>
      <c r="B675" s="14" t="s">
        <v>1775</v>
      </c>
      <c r="C675" s="15" t="s">
        <v>30</v>
      </c>
      <c r="D675" s="24">
        <v>37.479999999999997</v>
      </c>
    </row>
    <row r="676" spans="1:4" outlineLevel="1" x14ac:dyDescent="0.2">
      <c r="A676" s="23">
        <v>9003000</v>
      </c>
      <c r="B676" s="14" t="s">
        <v>1776</v>
      </c>
      <c r="C676" s="15" t="s">
        <v>294</v>
      </c>
      <c r="D676" s="24" t="s">
        <v>294</v>
      </c>
    </row>
    <row r="677" spans="1:4" x14ac:dyDescent="0.2">
      <c r="A677" s="23">
        <v>9003003</v>
      </c>
      <c r="B677" s="14" t="s">
        <v>1777</v>
      </c>
      <c r="C677" s="15" t="s">
        <v>30</v>
      </c>
      <c r="D677" s="24">
        <v>3.1</v>
      </c>
    </row>
    <row r="678" spans="1:4" outlineLevel="1" x14ac:dyDescent="0.2">
      <c r="A678" s="23">
        <v>9003004</v>
      </c>
      <c r="B678" s="14" t="s">
        <v>1778</v>
      </c>
      <c r="C678" s="15" t="s">
        <v>30</v>
      </c>
      <c r="D678" s="24">
        <v>3.45</v>
      </c>
    </row>
    <row r="679" spans="1:4" outlineLevel="1" x14ac:dyDescent="0.2">
      <c r="A679" s="23">
        <v>9003005</v>
      </c>
      <c r="B679" s="14" t="s">
        <v>1779</v>
      </c>
      <c r="C679" s="15" t="s">
        <v>30</v>
      </c>
      <c r="D679" s="24">
        <v>4.3099999999999996</v>
      </c>
    </row>
    <row r="680" spans="1:4" outlineLevel="1" x14ac:dyDescent="0.2">
      <c r="A680" s="23">
        <v>9003006</v>
      </c>
      <c r="B680" s="14" t="s">
        <v>1780</v>
      </c>
      <c r="C680" s="15" t="s">
        <v>30</v>
      </c>
      <c r="D680" s="24">
        <v>7.79</v>
      </c>
    </row>
    <row r="681" spans="1:4" outlineLevel="1" x14ac:dyDescent="0.2">
      <c r="A681" s="23">
        <v>9003007</v>
      </c>
      <c r="B681" s="14" t="s">
        <v>1781</v>
      </c>
      <c r="C681" s="15" t="s">
        <v>30</v>
      </c>
      <c r="D681" s="24">
        <v>10.34</v>
      </c>
    </row>
    <row r="682" spans="1:4" x14ac:dyDescent="0.2">
      <c r="A682" s="23">
        <v>9003008</v>
      </c>
      <c r="B682" s="14" t="s">
        <v>1782</v>
      </c>
      <c r="C682" s="15" t="s">
        <v>30</v>
      </c>
      <c r="D682" s="24">
        <v>14.62</v>
      </c>
    </row>
    <row r="683" spans="1:4" outlineLevel="1" x14ac:dyDescent="0.2">
      <c r="A683" s="23">
        <v>9003009</v>
      </c>
      <c r="B683" s="14" t="s">
        <v>1783</v>
      </c>
      <c r="C683" s="15" t="s">
        <v>30</v>
      </c>
      <c r="D683" s="24">
        <v>21.43</v>
      </c>
    </row>
    <row r="684" spans="1:4" outlineLevel="1" x14ac:dyDescent="0.2">
      <c r="A684" s="23">
        <v>9003010</v>
      </c>
      <c r="B684" s="14" t="s">
        <v>1784</v>
      </c>
      <c r="C684" s="15" t="s">
        <v>30</v>
      </c>
      <c r="D684" s="24">
        <v>29.92</v>
      </c>
    </row>
    <row r="685" spans="1:4" outlineLevel="1" x14ac:dyDescent="0.2">
      <c r="A685" s="23">
        <v>9003011</v>
      </c>
      <c r="B685" s="14" t="s">
        <v>1785</v>
      </c>
      <c r="C685" s="15" t="s">
        <v>30</v>
      </c>
      <c r="D685" s="24">
        <v>43.5</v>
      </c>
    </row>
    <row r="686" spans="1:4" outlineLevel="1" x14ac:dyDescent="0.2">
      <c r="A686" s="23">
        <v>9003012</v>
      </c>
      <c r="B686" s="14" t="s">
        <v>1786</v>
      </c>
      <c r="C686" s="15" t="s">
        <v>30</v>
      </c>
      <c r="D686" s="24">
        <v>63.63</v>
      </c>
    </row>
    <row r="687" spans="1:4" x14ac:dyDescent="0.2">
      <c r="A687" s="23">
        <v>9003013</v>
      </c>
      <c r="B687" s="14" t="s">
        <v>1787</v>
      </c>
      <c r="C687" s="15" t="s">
        <v>30</v>
      </c>
      <c r="D687" s="24">
        <v>83.15</v>
      </c>
    </row>
    <row r="688" spans="1:4" outlineLevel="1" x14ac:dyDescent="0.2">
      <c r="A688" s="23">
        <v>9003014</v>
      </c>
      <c r="B688" s="14" t="s">
        <v>1788</v>
      </c>
      <c r="C688" s="15" t="s">
        <v>30</v>
      </c>
      <c r="D688" s="24">
        <v>108.93</v>
      </c>
    </row>
    <row r="689" spans="1:4" outlineLevel="1" x14ac:dyDescent="0.2">
      <c r="A689" s="23">
        <v>9003015</v>
      </c>
      <c r="B689" s="14" t="s">
        <v>1789</v>
      </c>
      <c r="C689" s="15" t="s">
        <v>30</v>
      </c>
      <c r="D689" s="24">
        <v>133.30000000000001</v>
      </c>
    </row>
    <row r="690" spans="1:4" outlineLevel="1" x14ac:dyDescent="0.2">
      <c r="A690" s="23">
        <v>9003016</v>
      </c>
      <c r="B690" s="14" t="s">
        <v>1790</v>
      </c>
      <c r="C690" s="15" t="s">
        <v>30</v>
      </c>
      <c r="D690" s="24">
        <v>168.44</v>
      </c>
    </row>
    <row r="691" spans="1:4" outlineLevel="1" x14ac:dyDescent="0.2">
      <c r="A691" s="23">
        <v>9003017</v>
      </c>
      <c r="B691" s="14" t="s">
        <v>1791</v>
      </c>
      <c r="C691" s="15" t="s">
        <v>30</v>
      </c>
      <c r="D691" s="24">
        <v>204.76</v>
      </c>
    </row>
    <row r="692" spans="1:4" x14ac:dyDescent="0.2">
      <c r="A692" s="23">
        <v>9003018</v>
      </c>
      <c r="B692" s="14" t="s">
        <v>1792</v>
      </c>
      <c r="C692" s="15" t="s">
        <v>30</v>
      </c>
      <c r="D692" s="24">
        <v>256.66000000000003</v>
      </c>
    </row>
    <row r="693" spans="1:4" outlineLevel="1" x14ac:dyDescent="0.2">
      <c r="A693" s="23">
        <v>9003019</v>
      </c>
      <c r="B693" s="14" t="s">
        <v>1793</v>
      </c>
      <c r="C693" s="15" t="s">
        <v>30</v>
      </c>
      <c r="D693" s="24">
        <v>354.23</v>
      </c>
    </row>
    <row r="694" spans="1:4" outlineLevel="1" x14ac:dyDescent="0.2">
      <c r="A694" s="23">
        <v>9003020</v>
      </c>
      <c r="B694" s="14" t="s">
        <v>1794</v>
      </c>
      <c r="C694" s="15" t="s">
        <v>30</v>
      </c>
      <c r="D694" s="24">
        <v>3.31</v>
      </c>
    </row>
    <row r="695" spans="1:4" outlineLevel="1" x14ac:dyDescent="0.2">
      <c r="A695" s="23">
        <v>9003021</v>
      </c>
      <c r="B695" s="14" t="s">
        <v>1795</v>
      </c>
      <c r="C695" s="15" t="s">
        <v>30</v>
      </c>
      <c r="D695" s="24">
        <v>4.17</v>
      </c>
    </row>
    <row r="696" spans="1:4" outlineLevel="1" x14ac:dyDescent="0.2">
      <c r="A696" s="23">
        <v>9003022</v>
      </c>
      <c r="B696" s="14" t="s">
        <v>1796</v>
      </c>
      <c r="C696" s="15" t="s">
        <v>30</v>
      </c>
      <c r="D696" s="24">
        <v>5.54</v>
      </c>
    </row>
    <row r="697" spans="1:4" outlineLevel="1" x14ac:dyDescent="0.2">
      <c r="A697" s="23">
        <v>9003023</v>
      </c>
      <c r="B697" s="14" t="s">
        <v>1797</v>
      </c>
      <c r="C697" s="15" t="s">
        <v>30</v>
      </c>
      <c r="D697" s="24">
        <v>9.6999999999999993</v>
      </c>
    </row>
    <row r="698" spans="1:4" x14ac:dyDescent="0.2">
      <c r="A698" s="23">
        <v>9003028</v>
      </c>
      <c r="B698" s="14" t="s">
        <v>1798</v>
      </c>
      <c r="C698" s="15" t="s">
        <v>30</v>
      </c>
      <c r="D698" s="24">
        <v>2.95</v>
      </c>
    </row>
    <row r="699" spans="1:4" outlineLevel="1" x14ac:dyDescent="0.2">
      <c r="A699" s="23">
        <v>9003029</v>
      </c>
      <c r="B699" s="14" t="s">
        <v>1799</v>
      </c>
      <c r="C699" s="15" t="s">
        <v>30</v>
      </c>
      <c r="D699" s="24">
        <v>3.81</v>
      </c>
    </row>
    <row r="700" spans="1:4" outlineLevel="1" x14ac:dyDescent="0.2">
      <c r="A700" s="23">
        <v>9003030</v>
      </c>
      <c r="B700" s="14" t="s">
        <v>1800</v>
      </c>
      <c r="C700" s="15" t="s">
        <v>30</v>
      </c>
      <c r="D700" s="24">
        <v>6.45</v>
      </c>
    </row>
    <row r="701" spans="1:4" outlineLevel="1" x14ac:dyDescent="0.2">
      <c r="A701" s="23">
        <v>9003031</v>
      </c>
      <c r="B701" s="14" t="s">
        <v>1801</v>
      </c>
      <c r="C701" s="15" t="s">
        <v>30</v>
      </c>
      <c r="D701" s="24">
        <v>8.2799999999999994</v>
      </c>
    </row>
    <row r="702" spans="1:4" outlineLevel="1" x14ac:dyDescent="0.2">
      <c r="A702" s="23">
        <v>9003032</v>
      </c>
      <c r="B702" s="14" t="s">
        <v>1802</v>
      </c>
      <c r="C702" s="15" t="s">
        <v>30</v>
      </c>
      <c r="D702" s="24">
        <v>12.67</v>
      </c>
    </row>
    <row r="703" spans="1:4" outlineLevel="1" x14ac:dyDescent="0.2">
      <c r="A703" s="23">
        <v>9003033</v>
      </c>
      <c r="B703" s="14" t="s">
        <v>1803</v>
      </c>
      <c r="C703" s="15" t="s">
        <v>30</v>
      </c>
      <c r="D703" s="24">
        <v>13.99</v>
      </c>
    </row>
    <row r="704" spans="1:4" x14ac:dyDescent="0.2">
      <c r="A704" s="23">
        <v>9003034</v>
      </c>
      <c r="B704" s="14" t="s">
        <v>1804</v>
      </c>
      <c r="C704" s="15" t="s">
        <v>30</v>
      </c>
      <c r="D704" s="24">
        <v>24.91</v>
      </c>
    </row>
    <row r="705" spans="1:4" outlineLevel="1" x14ac:dyDescent="0.2">
      <c r="A705" s="23">
        <v>9003035</v>
      </c>
      <c r="B705" s="14" t="s">
        <v>1805</v>
      </c>
      <c r="C705" s="15" t="s">
        <v>30</v>
      </c>
      <c r="D705" s="24">
        <v>35.020000000000003</v>
      </c>
    </row>
    <row r="706" spans="1:4" outlineLevel="1" x14ac:dyDescent="0.2">
      <c r="A706" s="23">
        <v>9003036</v>
      </c>
      <c r="B706" s="14" t="s">
        <v>1806</v>
      </c>
      <c r="C706" s="15" t="s">
        <v>30</v>
      </c>
      <c r="D706" s="24">
        <v>49.73</v>
      </c>
    </row>
    <row r="707" spans="1:4" outlineLevel="1" x14ac:dyDescent="0.2">
      <c r="A707" s="23">
        <v>9003037</v>
      </c>
      <c r="B707" s="14" t="s">
        <v>1807</v>
      </c>
      <c r="C707" s="15" t="s">
        <v>30</v>
      </c>
      <c r="D707" s="24">
        <v>68.55</v>
      </c>
    </row>
    <row r="708" spans="1:4" outlineLevel="1" x14ac:dyDescent="0.2">
      <c r="A708" s="23">
        <v>9003038</v>
      </c>
      <c r="B708" s="14" t="s">
        <v>1808</v>
      </c>
      <c r="C708" s="15" t="s">
        <v>30</v>
      </c>
      <c r="D708" s="24">
        <v>88.34</v>
      </c>
    </row>
    <row r="709" spans="1:4" outlineLevel="1" x14ac:dyDescent="0.2">
      <c r="A709" s="23">
        <v>9003039</v>
      </c>
      <c r="B709" s="14" t="s">
        <v>1809</v>
      </c>
      <c r="C709" s="15" t="s">
        <v>30</v>
      </c>
      <c r="D709" s="24">
        <v>115.33</v>
      </c>
    </row>
    <row r="710" spans="1:4" x14ac:dyDescent="0.2">
      <c r="A710" s="23">
        <v>9003040</v>
      </c>
      <c r="B710" s="14" t="s">
        <v>1810</v>
      </c>
      <c r="C710" s="15" t="s">
        <v>30</v>
      </c>
      <c r="D710" s="24">
        <v>135.34</v>
      </c>
    </row>
    <row r="711" spans="1:4" outlineLevel="1" x14ac:dyDescent="0.2">
      <c r="A711" s="23">
        <v>9003041</v>
      </c>
      <c r="B711" s="14" t="s">
        <v>1811</v>
      </c>
      <c r="C711" s="15" t="s">
        <v>30</v>
      </c>
      <c r="D711" s="24">
        <v>162.24</v>
      </c>
    </row>
    <row r="712" spans="1:4" outlineLevel="1" x14ac:dyDescent="0.2">
      <c r="A712" s="23">
        <v>9003042</v>
      </c>
      <c r="B712" s="14" t="s">
        <v>1812</v>
      </c>
      <c r="C712" s="15" t="s">
        <v>30</v>
      </c>
      <c r="D712" s="24">
        <v>201.98</v>
      </c>
    </row>
    <row r="713" spans="1:4" outlineLevel="1" x14ac:dyDescent="0.2">
      <c r="A713" s="23">
        <v>9003043</v>
      </c>
      <c r="B713" s="14" t="s">
        <v>1813</v>
      </c>
      <c r="C713" s="15" t="s">
        <v>30</v>
      </c>
      <c r="D713" s="24">
        <v>316.58999999999997</v>
      </c>
    </row>
    <row r="714" spans="1:4" outlineLevel="1" x14ac:dyDescent="0.2">
      <c r="A714" s="23">
        <v>9003061</v>
      </c>
      <c r="B714" s="14" t="s">
        <v>1814</v>
      </c>
      <c r="C714" s="15" t="s">
        <v>30</v>
      </c>
      <c r="D714" s="24">
        <v>3.95</v>
      </c>
    </row>
    <row r="715" spans="1:4" x14ac:dyDescent="0.2">
      <c r="A715" s="23">
        <v>9003062</v>
      </c>
      <c r="B715" s="14" t="s">
        <v>1815</v>
      </c>
      <c r="C715" s="15" t="s">
        <v>30</v>
      </c>
      <c r="D715" s="24">
        <v>35.590000000000003</v>
      </c>
    </row>
    <row r="716" spans="1:4" outlineLevel="1" x14ac:dyDescent="0.2">
      <c r="A716" s="23">
        <v>9003070</v>
      </c>
      <c r="B716" s="14" t="s">
        <v>1816</v>
      </c>
      <c r="C716" s="15" t="s">
        <v>30</v>
      </c>
      <c r="D716" s="24">
        <v>5.77</v>
      </c>
    </row>
    <row r="717" spans="1:4" outlineLevel="1" x14ac:dyDescent="0.2">
      <c r="A717" s="23">
        <v>9003072</v>
      </c>
      <c r="B717" s="14" t="s">
        <v>1817</v>
      </c>
      <c r="C717" s="15" t="s">
        <v>30</v>
      </c>
      <c r="D717" s="24">
        <v>12.87</v>
      </c>
    </row>
    <row r="718" spans="1:4" outlineLevel="1" x14ac:dyDescent="0.2">
      <c r="A718" s="23">
        <v>9003075</v>
      </c>
      <c r="B718" s="14" t="s">
        <v>1818</v>
      </c>
      <c r="C718" s="15" t="s">
        <v>30</v>
      </c>
      <c r="D718" s="24">
        <v>7.17</v>
      </c>
    </row>
    <row r="719" spans="1:4" outlineLevel="1" x14ac:dyDescent="0.2">
      <c r="A719" s="23">
        <v>9003076</v>
      </c>
      <c r="B719" s="14" t="s">
        <v>1819</v>
      </c>
      <c r="C719" s="15" t="s">
        <v>30</v>
      </c>
      <c r="D719" s="24">
        <v>10.41</v>
      </c>
    </row>
    <row r="720" spans="1:4" x14ac:dyDescent="0.2">
      <c r="A720" s="23">
        <v>9003077</v>
      </c>
      <c r="B720" s="14" t="s">
        <v>1820</v>
      </c>
      <c r="C720" s="15" t="s">
        <v>30</v>
      </c>
      <c r="D720" s="24">
        <v>23.39</v>
      </c>
    </row>
    <row r="721" spans="1:4" outlineLevel="1" x14ac:dyDescent="0.2">
      <c r="A721" s="23">
        <v>9003078</v>
      </c>
      <c r="B721" s="14" t="s">
        <v>1821</v>
      </c>
      <c r="C721" s="15" t="s">
        <v>30</v>
      </c>
      <c r="D721" s="24">
        <v>40.39</v>
      </c>
    </row>
    <row r="722" spans="1:4" outlineLevel="1" x14ac:dyDescent="0.2">
      <c r="A722" s="23">
        <v>9003080</v>
      </c>
      <c r="B722" s="14" t="s">
        <v>1822</v>
      </c>
      <c r="C722" s="15" t="s">
        <v>30</v>
      </c>
      <c r="D722" s="24">
        <v>9.0500000000000007</v>
      </c>
    </row>
    <row r="723" spans="1:4" ht="22.5" outlineLevel="1" x14ac:dyDescent="0.2">
      <c r="A723" s="23">
        <v>9003101</v>
      </c>
      <c r="B723" s="14" t="s">
        <v>1823</v>
      </c>
      <c r="C723" s="15" t="s">
        <v>30</v>
      </c>
      <c r="D723" s="24">
        <v>3.91</v>
      </c>
    </row>
    <row r="724" spans="1:4" ht="22.5" outlineLevel="1" x14ac:dyDescent="0.2">
      <c r="A724" s="23">
        <v>9003103</v>
      </c>
      <c r="B724" s="14" t="s">
        <v>1824</v>
      </c>
      <c r="C724" s="15" t="s">
        <v>30</v>
      </c>
      <c r="D724" s="24">
        <v>5.1100000000000003</v>
      </c>
    </row>
    <row r="725" spans="1:4" ht="22.5" x14ac:dyDescent="0.2">
      <c r="A725" s="23">
        <v>9003105</v>
      </c>
      <c r="B725" s="14" t="s">
        <v>1825</v>
      </c>
      <c r="C725" s="15" t="s">
        <v>30</v>
      </c>
      <c r="D725" s="24">
        <v>9.56</v>
      </c>
    </row>
    <row r="726" spans="1:4" ht="22.5" outlineLevel="1" x14ac:dyDescent="0.2">
      <c r="A726" s="23">
        <v>9003106</v>
      </c>
      <c r="B726" s="14" t="s">
        <v>1826</v>
      </c>
      <c r="C726" s="15" t="s">
        <v>30</v>
      </c>
      <c r="D726" s="24">
        <v>13.38</v>
      </c>
    </row>
    <row r="727" spans="1:4" ht="22.5" outlineLevel="1" x14ac:dyDescent="0.2">
      <c r="A727" s="23">
        <v>9003107</v>
      </c>
      <c r="B727" s="14" t="s">
        <v>1827</v>
      </c>
      <c r="C727" s="15" t="s">
        <v>30</v>
      </c>
      <c r="D727" s="24">
        <v>19.18</v>
      </c>
    </row>
    <row r="728" spans="1:4" ht="22.5" outlineLevel="1" x14ac:dyDescent="0.2">
      <c r="A728" s="23">
        <v>9003108</v>
      </c>
      <c r="B728" s="14" t="s">
        <v>1828</v>
      </c>
      <c r="C728" s="15" t="s">
        <v>30</v>
      </c>
      <c r="D728" s="24">
        <v>29.11</v>
      </c>
    </row>
    <row r="729" spans="1:4" ht="22.5" outlineLevel="1" x14ac:dyDescent="0.2">
      <c r="A729" s="23">
        <v>9003109</v>
      </c>
      <c r="B729" s="14" t="s">
        <v>1829</v>
      </c>
      <c r="C729" s="15" t="s">
        <v>30</v>
      </c>
      <c r="D729" s="24">
        <v>38.76</v>
      </c>
    </row>
    <row r="730" spans="1:4" ht="22.5" x14ac:dyDescent="0.2">
      <c r="A730" s="23">
        <v>9003110</v>
      </c>
      <c r="B730" s="14" t="s">
        <v>1830</v>
      </c>
      <c r="C730" s="15" t="s">
        <v>30</v>
      </c>
      <c r="D730" s="24">
        <v>53.19</v>
      </c>
    </row>
    <row r="731" spans="1:4" ht="22.5" outlineLevel="1" x14ac:dyDescent="0.2">
      <c r="A731" s="23">
        <v>9003111</v>
      </c>
      <c r="B731" s="14" t="s">
        <v>1831</v>
      </c>
      <c r="C731" s="15" t="s">
        <v>30</v>
      </c>
      <c r="D731" s="24">
        <v>72.11</v>
      </c>
    </row>
    <row r="732" spans="1:4" ht="22.5" outlineLevel="1" x14ac:dyDescent="0.2">
      <c r="A732" s="23">
        <v>9003112</v>
      </c>
      <c r="B732" s="14" t="s">
        <v>1832</v>
      </c>
      <c r="C732" s="15" t="s">
        <v>30</v>
      </c>
      <c r="D732" s="24">
        <v>98.83</v>
      </c>
    </row>
    <row r="733" spans="1:4" ht="22.5" outlineLevel="1" x14ac:dyDescent="0.2">
      <c r="A733" s="23">
        <v>9003113</v>
      </c>
      <c r="B733" s="14" t="s">
        <v>1833</v>
      </c>
      <c r="C733" s="15" t="s">
        <v>30</v>
      </c>
      <c r="D733" s="24">
        <v>123.31</v>
      </c>
    </row>
    <row r="734" spans="1:4" ht="22.5" outlineLevel="1" x14ac:dyDescent="0.2">
      <c r="A734" s="23">
        <v>9003114</v>
      </c>
      <c r="B734" s="14" t="s">
        <v>1834</v>
      </c>
      <c r="C734" s="15" t="s">
        <v>30</v>
      </c>
      <c r="D734" s="24">
        <v>151.21</v>
      </c>
    </row>
    <row r="735" spans="1:4" ht="22.5" x14ac:dyDescent="0.2">
      <c r="A735" s="23">
        <v>9003115</v>
      </c>
      <c r="B735" s="14" t="s">
        <v>1835</v>
      </c>
      <c r="C735" s="15" t="s">
        <v>30</v>
      </c>
      <c r="D735" s="24">
        <v>182.18</v>
      </c>
    </row>
    <row r="736" spans="1:4" ht="22.5" outlineLevel="1" x14ac:dyDescent="0.2">
      <c r="A736" s="23">
        <v>9003116</v>
      </c>
      <c r="B736" s="14" t="s">
        <v>1836</v>
      </c>
      <c r="C736" s="15" t="s">
        <v>30</v>
      </c>
      <c r="D736" s="24">
        <v>229.48</v>
      </c>
    </row>
    <row r="737" spans="1:4" ht="22.5" outlineLevel="1" x14ac:dyDescent="0.2">
      <c r="A737" s="23">
        <v>9003118</v>
      </c>
      <c r="B737" s="14" t="s">
        <v>1837</v>
      </c>
      <c r="C737" s="15" t="s">
        <v>30</v>
      </c>
      <c r="D737" s="24">
        <v>6.7</v>
      </c>
    </row>
    <row r="738" spans="1:4" ht="22.5" outlineLevel="1" x14ac:dyDescent="0.2">
      <c r="A738" s="23">
        <v>9003119</v>
      </c>
      <c r="B738" s="14" t="s">
        <v>1838</v>
      </c>
      <c r="C738" s="15" t="s">
        <v>30</v>
      </c>
      <c r="D738" s="24">
        <v>8.75</v>
      </c>
    </row>
    <row r="739" spans="1:4" ht="22.5" x14ac:dyDescent="0.2">
      <c r="A739" s="23">
        <v>9003120</v>
      </c>
      <c r="B739" s="14" t="s">
        <v>1839</v>
      </c>
      <c r="C739" s="15" t="s">
        <v>30</v>
      </c>
      <c r="D739" s="24">
        <v>9.5299999999999994</v>
      </c>
    </row>
    <row r="740" spans="1:4" ht="22.5" outlineLevel="1" x14ac:dyDescent="0.2">
      <c r="A740" s="23">
        <v>9003121</v>
      </c>
      <c r="B740" s="14" t="s">
        <v>1840</v>
      </c>
      <c r="C740" s="15" t="s">
        <v>30</v>
      </c>
      <c r="D740" s="24">
        <v>3.94</v>
      </c>
    </row>
    <row r="741" spans="1:4" ht="22.5" outlineLevel="1" x14ac:dyDescent="0.2">
      <c r="A741" s="23">
        <v>9003122</v>
      </c>
      <c r="B741" s="14" t="s">
        <v>1841</v>
      </c>
      <c r="C741" s="15" t="s">
        <v>30</v>
      </c>
      <c r="D741" s="24">
        <v>5.16</v>
      </c>
    </row>
    <row r="742" spans="1:4" ht="22.5" outlineLevel="1" x14ac:dyDescent="0.2">
      <c r="A742" s="23">
        <v>9003123</v>
      </c>
      <c r="B742" s="14" t="s">
        <v>1842</v>
      </c>
      <c r="C742" s="15" t="s">
        <v>30</v>
      </c>
      <c r="D742" s="24">
        <v>6.96</v>
      </c>
    </row>
    <row r="743" spans="1:4" ht="22.5" outlineLevel="1" x14ac:dyDescent="0.2">
      <c r="A743" s="23">
        <v>9003124</v>
      </c>
      <c r="B743" s="14" t="s">
        <v>1843</v>
      </c>
      <c r="C743" s="15" t="s">
        <v>30</v>
      </c>
      <c r="D743" s="24">
        <v>8.7200000000000006</v>
      </c>
    </row>
    <row r="744" spans="1:4" ht="22.5" x14ac:dyDescent="0.2">
      <c r="A744" s="23">
        <v>9003140</v>
      </c>
      <c r="B744" s="14" t="s">
        <v>1844</v>
      </c>
      <c r="C744" s="15" t="s">
        <v>30</v>
      </c>
      <c r="D744" s="24">
        <v>36.97</v>
      </c>
    </row>
    <row r="745" spans="1:4" outlineLevel="1" x14ac:dyDescent="0.2">
      <c r="A745" s="23">
        <v>9004000</v>
      </c>
      <c r="B745" s="14" t="s">
        <v>1845</v>
      </c>
      <c r="C745" s="15" t="s">
        <v>294</v>
      </c>
      <c r="D745" s="24" t="s">
        <v>294</v>
      </c>
    </row>
    <row r="746" spans="1:4" outlineLevel="1" x14ac:dyDescent="0.2">
      <c r="A746" s="23">
        <v>9004002</v>
      </c>
      <c r="B746" s="14" t="s">
        <v>1846</v>
      </c>
      <c r="C746" s="15" t="s">
        <v>27</v>
      </c>
      <c r="D746" s="24">
        <v>162.41</v>
      </c>
    </row>
    <row r="747" spans="1:4" outlineLevel="1" x14ac:dyDescent="0.2">
      <c r="A747" s="23">
        <v>9004003</v>
      </c>
      <c r="B747" s="14" t="s">
        <v>1847</v>
      </c>
      <c r="C747" s="15" t="s">
        <v>27</v>
      </c>
      <c r="D747" s="24">
        <v>179.63</v>
      </c>
    </row>
    <row r="748" spans="1:4" outlineLevel="1" x14ac:dyDescent="0.2">
      <c r="A748" s="23">
        <v>9004011</v>
      </c>
      <c r="B748" s="14" t="s">
        <v>1848</v>
      </c>
      <c r="C748" s="15" t="s">
        <v>27</v>
      </c>
      <c r="D748" s="24">
        <v>289.07</v>
      </c>
    </row>
    <row r="749" spans="1:4" x14ac:dyDescent="0.2">
      <c r="A749" s="23">
        <v>9004030</v>
      </c>
      <c r="B749" s="14" t="s">
        <v>1849</v>
      </c>
      <c r="C749" s="15" t="s">
        <v>27</v>
      </c>
      <c r="D749" s="24">
        <v>356.28</v>
      </c>
    </row>
    <row r="750" spans="1:4" outlineLevel="1" x14ac:dyDescent="0.2">
      <c r="A750" s="23">
        <v>9004031</v>
      </c>
      <c r="B750" s="14" t="s">
        <v>1850</v>
      </c>
      <c r="C750" s="15" t="s">
        <v>27</v>
      </c>
      <c r="D750" s="24">
        <v>734.95</v>
      </c>
    </row>
    <row r="751" spans="1:4" outlineLevel="1" x14ac:dyDescent="0.2">
      <c r="A751" s="23">
        <v>9004032</v>
      </c>
      <c r="B751" s="14" t="s">
        <v>1851</v>
      </c>
      <c r="C751" s="15" t="s">
        <v>27</v>
      </c>
      <c r="D751" s="24">
        <v>1117.01</v>
      </c>
    </row>
    <row r="752" spans="1:4" outlineLevel="1" x14ac:dyDescent="0.2">
      <c r="A752" s="23">
        <v>9004033</v>
      </c>
      <c r="B752" s="14" t="s">
        <v>1852</v>
      </c>
      <c r="C752" s="15" t="s">
        <v>27</v>
      </c>
      <c r="D752" s="24">
        <v>1881.3</v>
      </c>
    </row>
    <row r="753" spans="1:4" outlineLevel="1" x14ac:dyDescent="0.2">
      <c r="A753" s="23">
        <v>9004040</v>
      </c>
      <c r="B753" s="14" t="s">
        <v>1853</v>
      </c>
      <c r="C753" s="15" t="s">
        <v>27</v>
      </c>
      <c r="D753" s="24">
        <v>351.34</v>
      </c>
    </row>
    <row r="754" spans="1:4" x14ac:dyDescent="0.2">
      <c r="A754" s="23">
        <v>9004041</v>
      </c>
      <c r="B754" s="14" t="s">
        <v>1854</v>
      </c>
      <c r="C754" s="15" t="s">
        <v>27</v>
      </c>
      <c r="D754" s="24">
        <v>500.81</v>
      </c>
    </row>
    <row r="755" spans="1:4" outlineLevel="1" x14ac:dyDescent="0.2">
      <c r="A755" s="23">
        <v>9004042</v>
      </c>
      <c r="B755" s="14" t="s">
        <v>1855</v>
      </c>
      <c r="C755" s="15" t="s">
        <v>27</v>
      </c>
      <c r="D755" s="24">
        <v>438.59</v>
      </c>
    </row>
    <row r="756" spans="1:4" outlineLevel="1" x14ac:dyDescent="0.2">
      <c r="A756" s="23">
        <v>9004048</v>
      </c>
      <c r="B756" s="14" t="s">
        <v>1856</v>
      </c>
      <c r="C756" s="15" t="s">
        <v>27</v>
      </c>
      <c r="D756" s="24">
        <v>192.71</v>
      </c>
    </row>
    <row r="757" spans="1:4" outlineLevel="1" x14ac:dyDescent="0.2">
      <c r="A757" s="23">
        <v>9004060</v>
      </c>
      <c r="B757" s="14" t="s">
        <v>1857</v>
      </c>
      <c r="C757" s="15" t="s">
        <v>27</v>
      </c>
      <c r="D757" s="24">
        <v>66.28</v>
      </c>
    </row>
    <row r="758" spans="1:4" ht="22.5" outlineLevel="1" x14ac:dyDescent="0.2">
      <c r="A758" s="23">
        <v>9004068</v>
      </c>
      <c r="B758" s="14" t="s">
        <v>1858</v>
      </c>
      <c r="C758" s="15" t="s">
        <v>27</v>
      </c>
      <c r="D758" s="24">
        <v>302.35000000000002</v>
      </c>
    </row>
    <row r="759" spans="1:4" ht="22.5" x14ac:dyDescent="0.2">
      <c r="A759" s="23">
        <v>9004069</v>
      </c>
      <c r="B759" s="14" t="s">
        <v>1859</v>
      </c>
      <c r="C759" s="15" t="s">
        <v>27</v>
      </c>
      <c r="D759" s="24">
        <v>372.79</v>
      </c>
    </row>
    <row r="760" spans="1:4" outlineLevel="1" x14ac:dyDescent="0.2">
      <c r="A760" s="23">
        <v>9004070</v>
      </c>
      <c r="B760" s="14" t="s">
        <v>1860</v>
      </c>
      <c r="C760" s="15" t="s">
        <v>27</v>
      </c>
      <c r="D760" s="24">
        <v>287.70999999999998</v>
      </c>
    </row>
    <row r="761" spans="1:4" outlineLevel="1" x14ac:dyDescent="0.2">
      <c r="A761" s="23">
        <v>9004072</v>
      </c>
      <c r="B761" s="14" t="s">
        <v>1861</v>
      </c>
      <c r="C761" s="15" t="s">
        <v>27</v>
      </c>
      <c r="D761" s="24">
        <v>408.58</v>
      </c>
    </row>
    <row r="762" spans="1:4" outlineLevel="1" x14ac:dyDescent="0.2">
      <c r="A762" s="23">
        <v>9004075</v>
      </c>
      <c r="B762" s="14" t="s">
        <v>1862</v>
      </c>
      <c r="C762" s="15" t="s">
        <v>27</v>
      </c>
      <c r="D762" s="24">
        <v>486.44</v>
      </c>
    </row>
    <row r="763" spans="1:4" outlineLevel="1" x14ac:dyDescent="0.2">
      <c r="A763" s="23">
        <v>9004076</v>
      </c>
      <c r="B763" s="14" t="s">
        <v>1863</v>
      </c>
      <c r="C763" s="15" t="s">
        <v>27</v>
      </c>
      <c r="D763" s="24">
        <v>587.41999999999996</v>
      </c>
    </row>
    <row r="764" spans="1:4" x14ac:dyDescent="0.2">
      <c r="A764" s="23">
        <v>9004077</v>
      </c>
      <c r="B764" s="14" t="s">
        <v>1864</v>
      </c>
      <c r="C764" s="15" t="s">
        <v>27</v>
      </c>
      <c r="D764" s="24">
        <v>470.83</v>
      </c>
    </row>
    <row r="765" spans="1:4" outlineLevel="1" x14ac:dyDescent="0.2">
      <c r="A765" s="23">
        <v>9004078</v>
      </c>
      <c r="B765" s="14" t="s">
        <v>1865</v>
      </c>
      <c r="C765" s="15" t="s">
        <v>27</v>
      </c>
      <c r="D765" s="24">
        <v>2050.17</v>
      </c>
    </row>
    <row r="766" spans="1:4" outlineLevel="1" x14ac:dyDescent="0.2">
      <c r="A766" s="23">
        <v>9004087</v>
      </c>
      <c r="B766" s="14" t="s">
        <v>1866</v>
      </c>
      <c r="C766" s="15" t="s">
        <v>27</v>
      </c>
      <c r="D766" s="24">
        <v>533.29</v>
      </c>
    </row>
    <row r="767" spans="1:4" outlineLevel="1" x14ac:dyDescent="0.2">
      <c r="A767" s="23">
        <v>9004088</v>
      </c>
      <c r="B767" s="14" t="s">
        <v>1867</v>
      </c>
      <c r="C767" s="15" t="s">
        <v>27</v>
      </c>
      <c r="D767" s="24">
        <v>515.14</v>
      </c>
    </row>
    <row r="768" spans="1:4" outlineLevel="1" x14ac:dyDescent="0.2">
      <c r="A768" s="23">
        <v>9004089</v>
      </c>
      <c r="B768" s="14" t="s">
        <v>1868</v>
      </c>
      <c r="C768" s="15" t="s">
        <v>27</v>
      </c>
      <c r="D768" s="24">
        <v>473.91</v>
      </c>
    </row>
    <row r="769" spans="1:4" x14ac:dyDescent="0.2">
      <c r="A769" s="23">
        <v>9004090</v>
      </c>
      <c r="B769" s="14" t="s">
        <v>1869</v>
      </c>
      <c r="C769" s="15" t="s">
        <v>27</v>
      </c>
      <c r="D769" s="24">
        <v>1057.96</v>
      </c>
    </row>
    <row r="770" spans="1:4" outlineLevel="1" x14ac:dyDescent="0.2">
      <c r="A770" s="23">
        <v>9005000</v>
      </c>
      <c r="B770" s="14" t="s">
        <v>1870</v>
      </c>
      <c r="C770" s="15" t="s">
        <v>294</v>
      </c>
      <c r="D770" s="24" t="s">
        <v>294</v>
      </c>
    </row>
    <row r="771" spans="1:4" x14ac:dyDescent="0.2">
      <c r="A771" s="23">
        <v>9005006</v>
      </c>
      <c r="B771" s="14" t="s">
        <v>1871</v>
      </c>
      <c r="C771" s="15" t="s">
        <v>27</v>
      </c>
      <c r="D771" s="24">
        <v>643.17999999999995</v>
      </c>
    </row>
    <row r="772" spans="1:4" outlineLevel="1" x14ac:dyDescent="0.2">
      <c r="A772" s="23">
        <v>9005010</v>
      </c>
      <c r="B772" s="14" t="s">
        <v>1872</v>
      </c>
      <c r="C772" s="15" t="s">
        <v>1873</v>
      </c>
      <c r="D772" s="24">
        <v>1346.53</v>
      </c>
    </row>
    <row r="773" spans="1:4" outlineLevel="1" x14ac:dyDescent="0.2">
      <c r="A773" s="23">
        <v>9005012</v>
      </c>
      <c r="B773" s="14" t="s">
        <v>1874</v>
      </c>
      <c r="C773" s="15" t="s">
        <v>27</v>
      </c>
      <c r="D773" s="24">
        <v>907.09</v>
      </c>
    </row>
    <row r="774" spans="1:4" outlineLevel="1" x14ac:dyDescent="0.2">
      <c r="A774" s="23">
        <v>9005014</v>
      </c>
      <c r="B774" s="14" t="s">
        <v>1875</v>
      </c>
      <c r="C774" s="15" t="s">
        <v>27</v>
      </c>
      <c r="D774" s="24">
        <v>1449.29</v>
      </c>
    </row>
    <row r="775" spans="1:4" outlineLevel="1" x14ac:dyDescent="0.2">
      <c r="A775" s="23">
        <v>9005017</v>
      </c>
      <c r="B775" s="14" t="s">
        <v>1876</v>
      </c>
      <c r="C775" s="15" t="s">
        <v>27</v>
      </c>
      <c r="D775" s="24">
        <v>1792.02</v>
      </c>
    </row>
    <row r="776" spans="1:4" outlineLevel="1" x14ac:dyDescent="0.2">
      <c r="A776" s="23">
        <v>9005019</v>
      </c>
      <c r="B776" s="14" t="s">
        <v>1877</v>
      </c>
      <c r="C776" s="15" t="s">
        <v>27</v>
      </c>
      <c r="D776" s="24">
        <v>3233.22</v>
      </c>
    </row>
    <row r="777" spans="1:4" ht="22.5" outlineLevel="1" x14ac:dyDescent="0.2">
      <c r="A777" s="23">
        <v>9005020</v>
      </c>
      <c r="B777" s="14" t="s">
        <v>1878</v>
      </c>
      <c r="C777" s="15" t="s">
        <v>27</v>
      </c>
      <c r="D777" s="24">
        <v>13.9</v>
      </c>
    </row>
    <row r="778" spans="1:4" ht="22.5" outlineLevel="1" x14ac:dyDescent="0.2">
      <c r="A778" s="23">
        <v>9005021</v>
      </c>
      <c r="B778" s="14" t="s">
        <v>1879</v>
      </c>
      <c r="C778" s="15" t="s">
        <v>27</v>
      </c>
      <c r="D778" s="24">
        <v>21.01</v>
      </c>
    </row>
    <row r="779" spans="1:4" outlineLevel="1" x14ac:dyDescent="0.2">
      <c r="A779" s="23">
        <v>9005022</v>
      </c>
      <c r="B779" s="14" t="s">
        <v>1880</v>
      </c>
      <c r="C779" s="15" t="s">
        <v>27</v>
      </c>
      <c r="D779" s="24">
        <v>14.6</v>
      </c>
    </row>
    <row r="780" spans="1:4" outlineLevel="1" x14ac:dyDescent="0.2">
      <c r="A780" s="23">
        <v>9005023</v>
      </c>
      <c r="B780" s="14" t="s">
        <v>1881</v>
      </c>
      <c r="C780" s="15" t="s">
        <v>27</v>
      </c>
      <c r="D780" s="24">
        <v>24.17</v>
      </c>
    </row>
    <row r="781" spans="1:4" outlineLevel="1" x14ac:dyDescent="0.2">
      <c r="A781" s="23">
        <v>9005024</v>
      </c>
      <c r="B781" s="14" t="s">
        <v>1882</v>
      </c>
      <c r="C781" s="15" t="s">
        <v>27</v>
      </c>
      <c r="D781" s="24">
        <v>18.93</v>
      </c>
    </row>
    <row r="782" spans="1:4" outlineLevel="1" x14ac:dyDescent="0.2">
      <c r="A782" s="23">
        <v>9005025</v>
      </c>
      <c r="B782" s="14" t="s">
        <v>1883</v>
      </c>
      <c r="C782" s="15" t="s">
        <v>27</v>
      </c>
      <c r="D782" s="24">
        <v>19.16</v>
      </c>
    </row>
    <row r="783" spans="1:4" outlineLevel="1" x14ac:dyDescent="0.2">
      <c r="A783" s="23">
        <v>9005026</v>
      </c>
      <c r="B783" s="14" t="s">
        <v>1884</v>
      </c>
      <c r="C783" s="15" t="s">
        <v>27</v>
      </c>
      <c r="D783" s="24">
        <v>31.43</v>
      </c>
    </row>
    <row r="784" spans="1:4" x14ac:dyDescent="0.2">
      <c r="A784" s="23">
        <v>9005027</v>
      </c>
      <c r="B784" s="14" t="s">
        <v>1885</v>
      </c>
      <c r="C784" s="15" t="s">
        <v>27</v>
      </c>
      <c r="D784" s="24">
        <v>16.96</v>
      </c>
    </row>
    <row r="785" spans="1:4" outlineLevel="1" x14ac:dyDescent="0.2">
      <c r="A785" s="23">
        <v>9005028</v>
      </c>
      <c r="B785" s="14" t="s">
        <v>1886</v>
      </c>
      <c r="C785" s="15" t="s">
        <v>27</v>
      </c>
      <c r="D785" s="24">
        <v>29.11</v>
      </c>
    </row>
    <row r="786" spans="1:4" outlineLevel="1" x14ac:dyDescent="0.2">
      <c r="A786" s="23">
        <v>9005029</v>
      </c>
      <c r="B786" s="14" t="s">
        <v>1887</v>
      </c>
      <c r="C786" s="15" t="s">
        <v>27</v>
      </c>
      <c r="D786" s="24">
        <v>24.56</v>
      </c>
    </row>
    <row r="787" spans="1:4" outlineLevel="1" x14ac:dyDescent="0.2">
      <c r="A787" s="23">
        <v>9005030</v>
      </c>
      <c r="B787" s="14" t="s">
        <v>1888</v>
      </c>
      <c r="C787" s="15" t="s">
        <v>27</v>
      </c>
      <c r="D787" s="24">
        <v>30.12</v>
      </c>
    </row>
    <row r="788" spans="1:4" outlineLevel="1" x14ac:dyDescent="0.2">
      <c r="A788" s="23">
        <v>9005031</v>
      </c>
      <c r="B788" s="14" t="s">
        <v>1889</v>
      </c>
      <c r="C788" s="15" t="s">
        <v>27</v>
      </c>
      <c r="D788" s="24">
        <v>53.41</v>
      </c>
    </row>
    <row r="789" spans="1:4" outlineLevel="1" x14ac:dyDescent="0.2">
      <c r="A789" s="23">
        <v>9005032</v>
      </c>
      <c r="B789" s="14" t="s">
        <v>1890</v>
      </c>
      <c r="C789" s="15" t="s">
        <v>27</v>
      </c>
      <c r="D789" s="24">
        <v>61.4</v>
      </c>
    </row>
    <row r="790" spans="1:4" outlineLevel="1" x14ac:dyDescent="0.2">
      <c r="A790" s="23">
        <v>9005033</v>
      </c>
      <c r="B790" s="14" t="s">
        <v>1891</v>
      </c>
      <c r="C790" s="15" t="s">
        <v>27</v>
      </c>
      <c r="D790" s="24">
        <v>87.65</v>
      </c>
    </row>
    <row r="791" spans="1:4" outlineLevel="1" x14ac:dyDescent="0.2">
      <c r="A791" s="23">
        <v>9005034</v>
      </c>
      <c r="B791" s="14" t="s">
        <v>1892</v>
      </c>
      <c r="C791" s="15" t="s">
        <v>27</v>
      </c>
      <c r="D791" s="24">
        <v>224.64</v>
      </c>
    </row>
    <row r="792" spans="1:4" outlineLevel="1" x14ac:dyDescent="0.2">
      <c r="A792" s="23">
        <v>9005035</v>
      </c>
      <c r="B792" s="14" t="s">
        <v>1893</v>
      </c>
      <c r="C792" s="15" t="s">
        <v>27</v>
      </c>
      <c r="D792" s="24">
        <v>285.35000000000002</v>
      </c>
    </row>
    <row r="793" spans="1:4" outlineLevel="1" x14ac:dyDescent="0.2">
      <c r="A793" s="23">
        <v>9005037</v>
      </c>
      <c r="B793" s="14" t="s">
        <v>1894</v>
      </c>
      <c r="C793" s="15" t="s">
        <v>27</v>
      </c>
      <c r="D793" s="24">
        <v>515.70000000000005</v>
      </c>
    </row>
    <row r="794" spans="1:4" ht="22.5" outlineLevel="1" x14ac:dyDescent="0.2">
      <c r="A794" s="23">
        <v>9005039</v>
      </c>
      <c r="B794" s="14" t="s">
        <v>1895</v>
      </c>
      <c r="C794" s="15" t="s">
        <v>27</v>
      </c>
      <c r="D794" s="24">
        <v>43.89</v>
      </c>
    </row>
    <row r="795" spans="1:4" ht="22.5" outlineLevel="1" x14ac:dyDescent="0.2">
      <c r="A795" s="23">
        <v>9005040</v>
      </c>
      <c r="B795" s="14" t="s">
        <v>1896</v>
      </c>
      <c r="C795" s="15" t="s">
        <v>27</v>
      </c>
      <c r="D795" s="24">
        <v>86.3</v>
      </c>
    </row>
    <row r="796" spans="1:4" ht="22.5" outlineLevel="1" x14ac:dyDescent="0.2">
      <c r="A796" s="23">
        <v>9005041</v>
      </c>
      <c r="B796" s="14" t="s">
        <v>1897</v>
      </c>
      <c r="C796" s="15" t="s">
        <v>27</v>
      </c>
      <c r="D796" s="24">
        <v>119.17</v>
      </c>
    </row>
    <row r="797" spans="1:4" ht="22.5" x14ac:dyDescent="0.2">
      <c r="A797" s="23">
        <v>9005042</v>
      </c>
      <c r="B797" s="14" t="s">
        <v>1898</v>
      </c>
      <c r="C797" s="15" t="s">
        <v>27</v>
      </c>
      <c r="D797" s="24">
        <v>199.94</v>
      </c>
    </row>
    <row r="798" spans="1:4" outlineLevel="1" x14ac:dyDescent="0.2">
      <c r="A798" s="23">
        <v>9005043</v>
      </c>
      <c r="B798" s="14" t="s">
        <v>1899</v>
      </c>
      <c r="C798" s="15" t="s">
        <v>27</v>
      </c>
      <c r="D798" s="24">
        <v>115.76</v>
      </c>
    </row>
    <row r="799" spans="1:4" outlineLevel="1" x14ac:dyDescent="0.2">
      <c r="A799" s="23">
        <v>9005044</v>
      </c>
      <c r="B799" s="14" t="s">
        <v>1900</v>
      </c>
      <c r="C799" s="15" t="s">
        <v>27</v>
      </c>
      <c r="D799" s="24">
        <v>236.23</v>
      </c>
    </row>
    <row r="800" spans="1:4" outlineLevel="1" x14ac:dyDescent="0.2">
      <c r="A800" s="23">
        <v>9005045</v>
      </c>
      <c r="B800" s="14" t="s">
        <v>1901</v>
      </c>
      <c r="C800" s="15" t="s">
        <v>27</v>
      </c>
      <c r="D800" s="24">
        <v>586.49</v>
      </c>
    </row>
    <row r="801" spans="1:4" ht="22.5" outlineLevel="1" x14ac:dyDescent="0.2">
      <c r="A801" s="23">
        <v>9005050</v>
      </c>
      <c r="B801" s="14" t="s">
        <v>1902</v>
      </c>
      <c r="C801" s="15" t="s">
        <v>27</v>
      </c>
      <c r="D801" s="24">
        <v>382.83</v>
      </c>
    </row>
    <row r="802" spans="1:4" ht="22.5" outlineLevel="1" x14ac:dyDescent="0.2">
      <c r="A802" s="23">
        <v>9005051</v>
      </c>
      <c r="B802" s="14" t="s">
        <v>1903</v>
      </c>
      <c r="C802" s="15" t="s">
        <v>27</v>
      </c>
      <c r="D802" s="24">
        <v>387.37</v>
      </c>
    </row>
    <row r="803" spans="1:4" outlineLevel="1" x14ac:dyDescent="0.2">
      <c r="A803" s="23">
        <v>9005055</v>
      </c>
      <c r="B803" s="14" t="s">
        <v>1904</v>
      </c>
      <c r="C803" s="15" t="s">
        <v>415</v>
      </c>
      <c r="D803" s="24">
        <v>91.35</v>
      </c>
    </row>
    <row r="804" spans="1:4" outlineLevel="1" x14ac:dyDescent="0.2">
      <c r="A804" s="23">
        <v>9005056</v>
      </c>
      <c r="B804" s="14" t="s">
        <v>1905</v>
      </c>
      <c r="C804" s="15" t="s">
        <v>415</v>
      </c>
      <c r="D804" s="24">
        <v>232.54</v>
      </c>
    </row>
    <row r="805" spans="1:4" outlineLevel="1" x14ac:dyDescent="0.2">
      <c r="A805" s="23">
        <v>9005057</v>
      </c>
      <c r="B805" s="14" t="s">
        <v>1906</v>
      </c>
      <c r="C805" s="15" t="s">
        <v>415</v>
      </c>
      <c r="D805" s="24">
        <v>555.84</v>
      </c>
    </row>
    <row r="806" spans="1:4" outlineLevel="1" x14ac:dyDescent="0.2">
      <c r="A806" s="23">
        <v>9005058</v>
      </c>
      <c r="B806" s="14" t="s">
        <v>1907</v>
      </c>
      <c r="C806" s="15" t="s">
        <v>263</v>
      </c>
      <c r="D806" s="24">
        <v>327.57</v>
      </c>
    </row>
    <row r="807" spans="1:4" outlineLevel="1" x14ac:dyDescent="0.2">
      <c r="A807" s="23">
        <v>9005059</v>
      </c>
      <c r="B807" s="14" t="s">
        <v>1908</v>
      </c>
      <c r="C807" s="15" t="s">
        <v>263</v>
      </c>
      <c r="D807" s="24">
        <v>449.69</v>
      </c>
    </row>
    <row r="808" spans="1:4" outlineLevel="1" x14ac:dyDescent="0.2">
      <c r="A808" s="23">
        <v>9005060</v>
      </c>
      <c r="B808" s="14" t="s">
        <v>1909</v>
      </c>
      <c r="C808" s="15" t="s">
        <v>263</v>
      </c>
      <c r="D808" s="24">
        <v>264.37</v>
      </c>
    </row>
    <row r="809" spans="1:4" ht="22.5" outlineLevel="1" x14ac:dyDescent="0.2">
      <c r="A809" s="23">
        <v>9005061</v>
      </c>
      <c r="B809" s="14" t="s">
        <v>1910</v>
      </c>
      <c r="C809" s="15" t="s">
        <v>27</v>
      </c>
      <c r="D809" s="24">
        <v>15.56</v>
      </c>
    </row>
    <row r="810" spans="1:4" x14ac:dyDescent="0.2">
      <c r="A810" s="23">
        <v>9005062</v>
      </c>
      <c r="B810" s="14" t="s">
        <v>1911</v>
      </c>
      <c r="C810" s="15" t="s">
        <v>27</v>
      </c>
      <c r="D810" s="24">
        <v>149.35</v>
      </c>
    </row>
    <row r="811" spans="1:4" outlineLevel="1" x14ac:dyDescent="0.2">
      <c r="A811" s="23">
        <v>9005063</v>
      </c>
      <c r="B811" s="14" t="s">
        <v>1912</v>
      </c>
      <c r="C811" s="15" t="s">
        <v>27</v>
      </c>
      <c r="D811" s="24">
        <v>286.29000000000002</v>
      </c>
    </row>
    <row r="812" spans="1:4" outlineLevel="1" x14ac:dyDescent="0.2">
      <c r="A812" s="23">
        <v>9005064</v>
      </c>
      <c r="B812" s="14" t="s">
        <v>1913</v>
      </c>
      <c r="C812" s="15" t="s">
        <v>27</v>
      </c>
      <c r="D812" s="24">
        <v>491.01</v>
      </c>
    </row>
    <row r="813" spans="1:4" outlineLevel="1" x14ac:dyDescent="0.2">
      <c r="A813" s="23">
        <v>9005065</v>
      </c>
      <c r="B813" s="14" t="s">
        <v>1914</v>
      </c>
      <c r="C813" s="15" t="s">
        <v>27</v>
      </c>
      <c r="D813" s="24">
        <v>817.39</v>
      </c>
    </row>
    <row r="814" spans="1:4" outlineLevel="1" x14ac:dyDescent="0.2">
      <c r="A814" s="23">
        <v>9005066</v>
      </c>
      <c r="B814" s="14" t="s">
        <v>1915</v>
      </c>
      <c r="C814" s="15" t="s">
        <v>27</v>
      </c>
      <c r="D814" s="24">
        <v>1731.6</v>
      </c>
    </row>
    <row r="815" spans="1:4" outlineLevel="1" x14ac:dyDescent="0.2">
      <c r="A815" s="23">
        <v>9005067</v>
      </c>
      <c r="B815" s="14" t="s">
        <v>1916</v>
      </c>
      <c r="C815" s="15" t="s">
        <v>27</v>
      </c>
      <c r="D815" s="24">
        <v>3786.13</v>
      </c>
    </row>
    <row r="816" spans="1:4" ht="22.5" outlineLevel="1" x14ac:dyDescent="0.2">
      <c r="A816" s="23">
        <v>9005068</v>
      </c>
      <c r="B816" s="14" t="s">
        <v>1917</v>
      </c>
      <c r="C816" s="15" t="s">
        <v>27</v>
      </c>
      <c r="D816" s="24">
        <v>172.83</v>
      </c>
    </row>
    <row r="817" spans="1:4" ht="22.5" outlineLevel="1" x14ac:dyDescent="0.2">
      <c r="A817" s="23">
        <v>9005069</v>
      </c>
      <c r="B817" s="14" t="s">
        <v>1918</v>
      </c>
      <c r="C817" s="15" t="s">
        <v>27</v>
      </c>
      <c r="D817" s="24">
        <v>181.15</v>
      </c>
    </row>
    <row r="818" spans="1:4" ht="22.5" outlineLevel="1" x14ac:dyDescent="0.2">
      <c r="A818" s="23">
        <v>9005070</v>
      </c>
      <c r="B818" s="14" t="s">
        <v>1919</v>
      </c>
      <c r="C818" s="15" t="s">
        <v>27</v>
      </c>
      <c r="D818" s="24">
        <v>216.16</v>
      </c>
    </row>
    <row r="819" spans="1:4" ht="22.5" outlineLevel="1" x14ac:dyDescent="0.2">
      <c r="A819" s="23">
        <v>9005071</v>
      </c>
      <c r="B819" s="14" t="s">
        <v>1920</v>
      </c>
      <c r="C819" s="15" t="s">
        <v>27</v>
      </c>
      <c r="D819" s="24">
        <v>291.44</v>
      </c>
    </row>
    <row r="820" spans="1:4" ht="22.5" outlineLevel="1" x14ac:dyDescent="0.2">
      <c r="A820" s="23">
        <v>9005072</v>
      </c>
      <c r="B820" s="14" t="s">
        <v>1921</v>
      </c>
      <c r="C820" s="15" t="s">
        <v>27</v>
      </c>
      <c r="D820" s="24">
        <v>376.38</v>
      </c>
    </row>
    <row r="821" spans="1:4" ht="22.5" outlineLevel="1" x14ac:dyDescent="0.2">
      <c r="A821" s="23">
        <v>9005073</v>
      </c>
      <c r="B821" s="14" t="s">
        <v>1922</v>
      </c>
      <c r="C821" s="15" t="s">
        <v>27</v>
      </c>
      <c r="D821" s="24">
        <v>964.05</v>
      </c>
    </row>
    <row r="822" spans="1:4" outlineLevel="1" x14ac:dyDescent="0.2">
      <c r="A822" s="23">
        <v>9005081</v>
      </c>
      <c r="B822" s="14" t="s">
        <v>1923</v>
      </c>
      <c r="C822" s="15" t="s">
        <v>27</v>
      </c>
      <c r="D822" s="24">
        <v>67.459999999999994</v>
      </c>
    </row>
    <row r="823" spans="1:4" x14ac:dyDescent="0.2">
      <c r="A823" s="23">
        <v>9005082</v>
      </c>
      <c r="B823" s="14" t="s">
        <v>1924</v>
      </c>
      <c r="C823" s="15" t="s">
        <v>27</v>
      </c>
      <c r="D823" s="24">
        <v>120.93</v>
      </c>
    </row>
    <row r="824" spans="1:4" outlineLevel="1" x14ac:dyDescent="0.2">
      <c r="A824" s="23">
        <v>9005083</v>
      </c>
      <c r="B824" s="14" t="s">
        <v>1925</v>
      </c>
      <c r="C824" s="15" t="s">
        <v>27</v>
      </c>
      <c r="D824" s="24">
        <v>306.49</v>
      </c>
    </row>
    <row r="825" spans="1:4" outlineLevel="1" x14ac:dyDescent="0.2">
      <c r="A825" s="23">
        <v>9005084</v>
      </c>
      <c r="B825" s="14" t="s">
        <v>1926</v>
      </c>
      <c r="C825" s="15" t="s">
        <v>27</v>
      </c>
      <c r="D825" s="24">
        <v>338.5</v>
      </c>
    </row>
    <row r="826" spans="1:4" outlineLevel="1" x14ac:dyDescent="0.2">
      <c r="A826" s="23">
        <v>9005085</v>
      </c>
      <c r="B826" s="14" t="s">
        <v>1927</v>
      </c>
      <c r="C826" s="15" t="s">
        <v>27</v>
      </c>
      <c r="D826" s="24">
        <v>506.19</v>
      </c>
    </row>
    <row r="827" spans="1:4" outlineLevel="1" x14ac:dyDescent="0.2">
      <c r="A827" s="23">
        <v>9005087</v>
      </c>
      <c r="B827" s="14" t="s">
        <v>1928</v>
      </c>
      <c r="C827" s="15" t="s">
        <v>27</v>
      </c>
      <c r="D827" s="24">
        <v>2628.6</v>
      </c>
    </row>
    <row r="828" spans="1:4" outlineLevel="1" x14ac:dyDescent="0.2">
      <c r="A828" s="23">
        <v>9005090</v>
      </c>
      <c r="B828" s="14" t="s">
        <v>1929</v>
      </c>
      <c r="C828" s="15" t="s">
        <v>27</v>
      </c>
      <c r="D828" s="24">
        <v>120.09</v>
      </c>
    </row>
    <row r="829" spans="1:4" outlineLevel="1" x14ac:dyDescent="0.2">
      <c r="A829" s="23">
        <v>9005098</v>
      </c>
      <c r="B829" s="14" t="s">
        <v>1930</v>
      </c>
      <c r="C829" s="15" t="s">
        <v>263</v>
      </c>
      <c r="D829" s="24">
        <v>1350.2</v>
      </c>
    </row>
    <row r="830" spans="1:4" outlineLevel="1" x14ac:dyDescent="0.2">
      <c r="A830" s="23">
        <v>9006000</v>
      </c>
      <c r="B830" s="14" t="s">
        <v>1931</v>
      </c>
      <c r="C830" s="15" t="s">
        <v>294</v>
      </c>
      <c r="D830" s="24" t="s">
        <v>294</v>
      </c>
    </row>
    <row r="831" spans="1:4" outlineLevel="1" x14ac:dyDescent="0.2">
      <c r="A831" s="23">
        <v>9006018</v>
      </c>
      <c r="B831" s="14" t="s">
        <v>1932</v>
      </c>
      <c r="C831" s="15" t="s">
        <v>27</v>
      </c>
      <c r="D831" s="24">
        <v>2317.91</v>
      </c>
    </row>
    <row r="832" spans="1:4" outlineLevel="1" x14ac:dyDescent="0.2">
      <c r="A832" s="23">
        <v>9006019</v>
      </c>
      <c r="B832" s="14" t="s">
        <v>1933</v>
      </c>
      <c r="C832" s="15" t="s">
        <v>27</v>
      </c>
      <c r="D832" s="24">
        <v>2703.41</v>
      </c>
    </row>
    <row r="833" spans="1:4" outlineLevel="1" x14ac:dyDescent="0.2">
      <c r="A833" s="23">
        <v>9006020</v>
      </c>
      <c r="B833" s="14" t="s">
        <v>1934</v>
      </c>
      <c r="C833" s="15" t="s">
        <v>27</v>
      </c>
      <c r="D833" s="24">
        <v>4511.04</v>
      </c>
    </row>
    <row r="834" spans="1:4" ht="22.5" outlineLevel="1" x14ac:dyDescent="0.2">
      <c r="A834" s="23">
        <v>9006023</v>
      </c>
      <c r="B834" s="14" t="s">
        <v>1935</v>
      </c>
      <c r="C834" s="15" t="s">
        <v>27</v>
      </c>
      <c r="D834" s="24">
        <v>419.05</v>
      </c>
    </row>
    <row r="835" spans="1:4" ht="22.5" outlineLevel="1" x14ac:dyDescent="0.2">
      <c r="A835" s="23">
        <v>9006024</v>
      </c>
      <c r="B835" s="14" t="s">
        <v>1936</v>
      </c>
      <c r="C835" s="15" t="s">
        <v>27</v>
      </c>
      <c r="D835" s="24">
        <v>969.61</v>
      </c>
    </row>
    <row r="836" spans="1:4" ht="22.5" x14ac:dyDescent="0.2">
      <c r="A836" s="23">
        <v>9006025</v>
      </c>
      <c r="B836" s="14" t="s">
        <v>1937</v>
      </c>
      <c r="C836" s="15" t="s">
        <v>27</v>
      </c>
      <c r="D836" s="24">
        <v>1315.13</v>
      </c>
    </row>
    <row r="837" spans="1:4" ht="22.5" outlineLevel="1" x14ac:dyDescent="0.2">
      <c r="A837" s="23">
        <v>9006026</v>
      </c>
      <c r="B837" s="14" t="s">
        <v>1938</v>
      </c>
      <c r="C837" s="15" t="s">
        <v>27</v>
      </c>
      <c r="D837" s="24">
        <v>1750.44</v>
      </c>
    </row>
    <row r="838" spans="1:4" ht="22.5" outlineLevel="1" x14ac:dyDescent="0.2">
      <c r="A838" s="23">
        <v>9006027</v>
      </c>
      <c r="B838" s="14" t="s">
        <v>1939</v>
      </c>
      <c r="C838" s="15" t="s">
        <v>27</v>
      </c>
      <c r="D838" s="24">
        <v>513.46</v>
      </c>
    </row>
    <row r="839" spans="1:4" ht="22.5" outlineLevel="1" x14ac:dyDescent="0.2">
      <c r="A839" s="23">
        <v>9006028</v>
      </c>
      <c r="B839" s="14" t="s">
        <v>1940</v>
      </c>
      <c r="C839" s="15" t="s">
        <v>27</v>
      </c>
      <c r="D839" s="24">
        <v>1196.8900000000001</v>
      </c>
    </row>
    <row r="840" spans="1:4" ht="22.5" outlineLevel="1" x14ac:dyDescent="0.2">
      <c r="A840" s="23">
        <v>9006029</v>
      </c>
      <c r="B840" s="14" t="s">
        <v>1941</v>
      </c>
      <c r="C840" s="15" t="s">
        <v>27</v>
      </c>
      <c r="D840" s="24">
        <v>1540.71</v>
      </c>
    </row>
    <row r="841" spans="1:4" ht="22.5" outlineLevel="1" x14ac:dyDescent="0.2">
      <c r="A841" s="23">
        <v>9006030</v>
      </c>
      <c r="B841" s="14" t="s">
        <v>1942</v>
      </c>
      <c r="C841" s="15" t="s">
        <v>27</v>
      </c>
      <c r="D841" s="24">
        <v>2287.37</v>
      </c>
    </row>
    <row r="842" spans="1:4" outlineLevel="1" x14ac:dyDescent="0.2">
      <c r="A842" s="23">
        <v>9006033</v>
      </c>
      <c r="B842" s="14" t="s">
        <v>1943</v>
      </c>
      <c r="C842" s="15" t="s">
        <v>27</v>
      </c>
      <c r="D842" s="24">
        <v>181.24</v>
      </c>
    </row>
    <row r="843" spans="1:4" outlineLevel="1" x14ac:dyDescent="0.2">
      <c r="A843" s="23">
        <v>9006036</v>
      </c>
      <c r="B843" s="14" t="s">
        <v>1944</v>
      </c>
      <c r="C843" s="15" t="s">
        <v>27</v>
      </c>
      <c r="D843" s="24">
        <v>306.52</v>
      </c>
    </row>
    <row r="844" spans="1:4" outlineLevel="1" x14ac:dyDescent="0.2">
      <c r="A844" s="23">
        <v>9006049</v>
      </c>
      <c r="B844" s="14" t="s">
        <v>1945</v>
      </c>
      <c r="C844" s="15" t="s">
        <v>27</v>
      </c>
      <c r="D844" s="24">
        <v>12.61</v>
      </c>
    </row>
    <row r="845" spans="1:4" outlineLevel="1" x14ac:dyDescent="0.2">
      <c r="A845" s="23">
        <v>9006058</v>
      </c>
      <c r="B845" s="14" t="s">
        <v>1946</v>
      </c>
      <c r="C845" s="15" t="s">
        <v>27</v>
      </c>
      <c r="D845" s="24">
        <v>85.72</v>
      </c>
    </row>
    <row r="846" spans="1:4" outlineLevel="1" x14ac:dyDescent="0.2">
      <c r="A846" s="23">
        <v>9006059</v>
      </c>
      <c r="B846" s="14" t="s">
        <v>1947</v>
      </c>
      <c r="C846" s="15" t="s">
        <v>27</v>
      </c>
      <c r="D846" s="24">
        <v>114.68</v>
      </c>
    </row>
    <row r="847" spans="1:4" outlineLevel="1" x14ac:dyDescent="0.2">
      <c r="A847" s="23">
        <v>9006060</v>
      </c>
      <c r="B847" s="14" t="s">
        <v>1948</v>
      </c>
      <c r="C847" s="15" t="s">
        <v>27</v>
      </c>
      <c r="D847" s="24">
        <v>161.47</v>
      </c>
    </row>
    <row r="848" spans="1:4" outlineLevel="1" x14ac:dyDescent="0.2">
      <c r="A848" s="23">
        <v>9006061</v>
      </c>
      <c r="B848" s="14" t="s">
        <v>1949</v>
      </c>
      <c r="C848" s="15" t="s">
        <v>27</v>
      </c>
      <c r="D848" s="24">
        <v>797.97</v>
      </c>
    </row>
    <row r="849" spans="1:4" x14ac:dyDescent="0.2">
      <c r="A849" s="23">
        <v>9006062</v>
      </c>
      <c r="B849" s="14" t="s">
        <v>1950</v>
      </c>
      <c r="C849" s="15" t="s">
        <v>27</v>
      </c>
      <c r="D849" s="24">
        <v>85.35</v>
      </c>
    </row>
    <row r="850" spans="1:4" outlineLevel="1" x14ac:dyDescent="0.2">
      <c r="A850" s="23">
        <v>9006063</v>
      </c>
      <c r="B850" s="14" t="s">
        <v>1951</v>
      </c>
      <c r="C850" s="15" t="s">
        <v>27</v>
      </c>
      <c r="D850" s="24">
        <v>106.13</v>
      </c>
    </row>
    <row r="851" spans="1:4" x14ac:dyDescent="0.2">
      <c r="A851" s="23">
        <v>9006064</v>
      </c>
      <c r="B851" s="14" t="s">
        <v>1952</v>
      </c>
      <c r="C851" s="15" t="s">
        <v>27</v>
      </c>
      <c r="D851" s="24">
        <v>126.54</v>
      </c>
    </row>
    <row r="852" spans="1:4" outlineLevel="1" x14ac:dyDescent="0.2">
      <c r="A852" s="23">
        <v>9006065</v>
      </c>
      <c r="B852" s="14" t="s">
        <v>1953</v>
      </c>
      <c r="C852" s="15" t="s">
        <v>27</v>
      </c>
      <c r="D852" s="24">
        <v>262.14</v>
      </c>
    </row>
    <row r="853" spans="1:4" outlineLevel="1" x14ac:dyDescent="0.2">
      <c r="A853" s="23">
        <v>9006066</v>
      </c>
      <c r="B853" s="14" t="s">
        <v>1954</v>
      </c>
      <c r="C853" s="15" t="s">
        <v>27</v>
      </c>
      <c r="D853" s="24">
        <v>368.03</v>
      </c>
    </row>
    <row r="854" spans="1:4" outlineLevel="1" x14ac:dyDescent="0.2">
      <c r="A854" s="23">
        <v>9006067</v>
      </c>
      <c r="B854" s="14" t="s">
        <v>1955</v>
      </c>
      <c r="C854" s="15" t="s">
        <v>27</v>
      </c>
      <c r="D854" s="24">
        <v>502.76</v>
      </c>
    </row>
    <row r="855" spans="1:4" x14ac:dyDescent="0.2">
      <c r="A855" s="23">
        <v>9006068</v>
      </c>
      <c r="B855" s="14" t="s">
        <v>1956</v>
      </c>
      <c r="C855" s="15" t="s">
        <v>27</v>
      </c>
      <c r="D855" s="24">
        <v>1815.07</v>
      </c>
    </row>
    <row r="856" spans="1:4" outlineLevel="1" x14ac:dyDescent="0.2">
      <c r="A856" s="23">
        <v>9006069</v>
      </c>
      <c r="B856" s="14" t="s">
        <v>1957</v>
      </c>
      <c r="C856" s="15" t="s">
        <v>27</v>
      </c>
      <c r="D856" s="24">
        <v>18.2</v>
      </c>
    </row>
    <row r="857" spans="1:4" x14ac:dyDescent="0.2">
      <c r="A857" s="23">
        <v>9006070</v>
      </c>
      <c r="B857" s="14" t="s">
        <v>1958</v>
      </c>
      <c r="C857" s="15" t="s">
        <v>27</v>
      </c>
      <c r="D857" s="24">
        <v>42.54</v>
      </c>
    </row>
    <row r="858" spans="1:4" outlineLevel="1" x14ac:dyDescent="0.2">
      <c r="A858" s="23">
        <v>9006071</v>
      </c>
      <c r="B858" s="14" t="s">
        <v>1959</v>
      </c>
      <c r="C858" s="15" t="s">
        <v>27</v>
      </c>
      <c r="D858" s="24">
        <v>48.67</v>
      </c>
    </row>
    <row r="859" spans="1:4" outlineLevel="1" x14ac:dyDescent="0.2">
      <c r="A859" s="23">
        <v>9006072</v>
      </c>
      <c r="B859" s="14" t="s">
        <v>1960</v>
      </c>
      <c r="C859" s="15" t="s">
        <v>27</v>
      </c>
      <c r="D859" s="24">
        <v>55.36</v>
      </c>
    </row>
    <row r="860" spans="1:4" x14ac:dyDescent="0.2">
      <c r="A860" s="23">
        <v>9006073</v>
      </c>
      <c r="B860" s="14" t="s">
        <v>1961</v>
      </c>
      <c r="C860" s="15" t="s">
        <v>30</v>
      </c>
      <c r="D860" s="24">
        <v>18</v>
      </c>
    </row>
    <row r="861" spans="1:4" outlineLevel="1" x14ac:dyDescent="0.2">
      <c r="A861" s="23">
        <v>9006074</v>
      </c>
      <c r="B861" s="14" t="s">
        <v>1962</v>
      </c>
      <c r="C861" s="15" t="s">
        <v>30</v>
      </c>
      <c r="D861" s="24">
        <v>31.15</v>
      </c>
    </row>
    <row r="862" spans="1:4" outlineLevel="1" x14ac:dyDescent="0.2">
      <c r="A862" s="23">
        <v>9006075</v>
      </c>
      <c r="B862" s="14" t="s">
        <v>1963</v>
      </c>
      <c r="C862" s="15" t="s">
        <v>30</v>
      </c>
      <c r="D862" s="24">
        <v>64.760000000000005</v>
      </c>
    </row>
    <row r="863" spans="1:4" outlineLevel="1" x14ac:dyDescent="0.2">
      <c r="A863" s="23">
        <v>9006076</v>
      </c>
      <c r="B863" s="14" t="s">
        <v>1964</v>
      </c>
      <c r="C863" s="15" t="s">
        <v>30</v>
      </c>
      <c r="D863" s="24">
        <v>135.63</v>
      </c>
    </row>
    <row r="864" spans="1:4" x14ac:dyDescent="0.2">
      <c r="A864" s="23">
        <v>9006077</v>
      </c>
      <c r="B864" s="14" t="s">
        <v>1965</v>
      </c>
      <c r="C864" s="15" t="s">
        <v>30</v>
      </c>
      <c r="D864" s="24">
        <v>154.84</v>
      </c>
    </row>
    <row r="865" spans="1:4" outlineLevel="1" x14ac:dyDescent="0.2">
      <c r="A865" s="23">
        <v>9006078</v>
      </c>
      <c r="B865" s="14" t="s">
        <v>1966</v>
      </c>
      <c r="C865" s="15" t="s">
        <v>30</v>
      </c>
      <c r="D865" s="24">
        <v>377.13</v>
      </c>
    </row>
    <row r="866" spans="1:4" outlineLevel="1" x14ac:dyDescent="0.2">
      <c r="A866" s="23">
        <v>9006079</v>
      </c>
      <c r="B866" s="14" t="s">
        <v>1967</v>
      </c>
      <c r="C866" s="15" t="s">
        <v>30</v>
      </c>
      <c r="D866" s="24">
        <v>780.2</v>
      </c>
    </row>
    <row r="867" spans="1:4" x14ac:dyDescent="0.2">
      <c r="A867" s="23">
        <v>9006080</v>
      </c>
      <c r="B867" s="14" t="s">
        <v>1968</v>
      </c>
      <c r="C867" s="15" t="s">
        <v>30</v>
      </c>
      <c r="D867" s="24">
        <v>1061.01</v>
      </c>
    </row>
    <row r="868" spans="1:4" outlineLevel="1" x14ac:dyDescent="0.2">
      <c r="A868" s="23">
        <v>9006081</v>
      </c>
      <c r="B868" s="14" t="s">
        <v>1969</v>
      </c>
      <c r="C868" s="15" t="s">
        <v>30</v>
      </c>
      <c r="D868" s="24">
        <v>1293.1099999999999</v>
      </c>
    </row>
    <row r="869" spans="1:4" x14ac:dyDescent="0.2">
      <c r="A869" s="23">
        <v>9006082</v>
      </c>
      <c r="B869" s="14" t="s">
        <v>1970</v>
      </c>
      <c r="C869" s="15" t="s">
        <v>30</v>
      </c>
      <c r="D869" s="24">
        <v>1467.72</v>
      </c>
    </row>
    <row r="870" spans="1:4" outlineLevel="1" x14ac:dyDescent="0.2">
      <c r="A870" s="23">
        <v>9006083</v>
      </c>
      <c r="B870" s="14" t="s">
        <v>1971</v>
      </c>
      <c r="C870" s="15" t="s">
        <v>30</v>
      </c>
      <c r="D870" s="24">
        <v>1758.56</v>
      </c>
    </row>
    <row r="871" spans="1:4" ht="22.5" outlineLevel="1" x14ac:dyDescent="0.2">
      <c r="A871" s="23">
        <v>9006088</v>
      </c>
      <c r="B871" s="14" t="s">
        <v>1972</v>
      </c>
      <c r="C871" s="15" t="s">
        <v>263</v>
      </c>
      <c r="D871" s="24">
        <v>347.15</v>
      </c>
    </row>
    <row r="872" spans="1:4" outlineLevel="1" x14ac:dyDescent="0.2">
      <c r="A872" s="23">
        <v>9006090</v>
      </c>
      <c r="B872" s="14" t="s">
        <v>1973</v>
      </c>
      <c r="C872" s="15" t="s">
        <v>30</v>
      </c>
      <c r="D872" s="24">
        <v>11.34</v>
      </c>
    </row>
    <row r="873" spans="1:4" outlineLevel="1" x14ac:dyDescent="0.2">
      <c r="A873" s="23">
        <v>9006091</v>
      </c>
      <c r="B873" s="14" t="s">
        <v>1974</v>
      </c>
      <c r="C873" s="15" t="s">
        <v>30</v>
      </c>
      <c r="D873" s="24">
        <v>15.35</v>
      </c>
    </row>
    <row r="874" spans="1:4" outlineLevel="1" x14ac:dyDescent="0.2">
      <c r="A874" s="23">
        <v>9006092</v>
      </c>
      <c r="B874" s="14" t="s">
        <v>1975</v>
      </c>
      <c r="C874" s="15" t="s">
        <v>30</v>
      </c>
      <c r="D874" s="24">
        <v>23.34</v>
      </c>
    </row>
    <row r="875" spans="1:4" x14ac:dyDescent="0.2">
      <c r="A875" s="23">
        <v>9006093</v>
      </c>
      <c r="B875" s="14" t="s">
        <v>1976</v>
      </c>
      <c r="C875" s="15" t="s">
        <v>30</v>
      </c>
      <c r="D875" s="24">
        <v>32.93</v>
      </c>
    </row>
    <row r="876" spans="1:4" outlineLevel="1" x14ac:dyDescent="0.2">
      <c r="A876" s="23">
        <v>9006094</v>
      </c>
      <c r="B876" s="14" t="s">
        <v>1977</v>
      </c>
      <c r="C876" s="15" t="s">
        <v>30</v>
      </c>
      <c r="D876" s="24">
        <v>50.48</v>
      </c>
    </row>
    <row r="877" spans="1:4" x14ac:dyDescent="0.2">
      <c r="A877" s="23">
        <v>9006095</v>
      </c>
      <c r="B877" s="14" t="s">
        <v>1978</v>
      </c>
      <c r="C877" s="15" t="s">
        <v>30</v>
      </c>
      <c r="D877" s="24">
        <v>68.599999999999994</v>
      </c>
    </row>
    <row r="878" spans="1:4" outlineLevel="1" x14ac:dyDescent="0.2">
      <c r="A878" s="23">
        <v>9006096</v>
      </c>
      <c r="B878" s="14" t="s">
        <v>1979</v>
      </c>
      <c r="C878" s="15" t="s">
        <v>30</v>
      </c>
      <c r="D878" s="24">
        <v>82.81</v>
      </c>
    </row>
    <row r="879" spans="1:4" x14ac:dyDescent="0.2">
      <c r="A879" s="23">
        <v>9006097</v>
      </c>
      <c r="B879" s="14" t="s">
        <v>1980</v>
      </c>
      <c r="C879" s="15" t="s">
        <v>30</v>
      </c>
      <c r="D879" s="24">
        <v>122.68</v>
      </c>
    </row>
    <row r="880" spans="1:4" outlineLevel="1" x14ac:dyDescent="0.2">
      <c r="A880" s="23">
        <v>9006098</v>
      </c>
      <c r="B880" s="14" t="s">
        <v>1981</v>
      </c>
      <c r="C880" s="15" t="s">
        <v>30</v>
      </c>
      <c r="D880" s="24">
        <v>150.80000000000001</v>
      </c>
    </row>
    <row r="881" spans="1:4" x14ac:dyDescent="0.2">
      <c r="A881" s="23">
        <v>9006099</v>
      </c>
      <c r="B881" s="14" t="s">
        <v>1982</v>
      </c>
      <c r="C881" s="15" t="s">
        <v>27</v>
      </c>
      <c r="D881" s="24">
        <v>432.93</v>
      </c>
    </row>
    <row r="882" spans="1:4" outlineLevel="1" x14ac:dyDescent="0.2">
      <c r="A882" s="23">
        <v>9007000</v>
      </c>
      <c r="B882" s="14" t="s">
        <v>1983</v>
      </c>
      <c r="C882" s="15" t="s">
        <v>294</v>
      </c>
      <c r="D882" s="24" t="s">
        <v>294</v>
      </c>
    </row>
    <row r="883" spans="1:4" outlineLevel="1" x14ac:dyDescent="0.2">
      <c r="A883" s="23">
        <v>9007001</v>
      </c>
      <c r="B883" s="14" t="s">
        <v>1984</v>
      </c>
      <c r="C883" s="15" t="s">
        <v>27</v>
      </c>
      <c r="D883" s="24">
        <v>167.1</v>
      </c>
    </row>
    <row r="884" spans="1:4" outlineLevel="1" x14ac:dyDescent="0.2">
      <c r="A884" s="23">
        <v>9007002</v>
      </c>
      <c r="B884" s="14" t="s">
        <v>1985</v>
      </c>
      <c r="C884" s="15" t="s">
        <v>27</v>
      </c>
      <c r="D884" s="24">
        <v>260.82</v>
      </c>
    </row>
    <row r="885" spans="1:4" outlineLevel="1" x14ac:dyDescent="0.2">
      <c r="A885" s="23">
        <v>9007003</v>
      </c>
      <c r="B885" s="14" t="s">
        <v>1986</v>
      </c>
      <c r="C885" s="15" t="s">
        <v>27</v>
      </c>
      <c r="D885" s="24">
        <v>332.12</v>
      </c>
    </row>
    <row r="886" spans="1:4" x14ac:dyDescent="0.2">
      <c r="A886" s="23">
        <v>9007005</v>
      </c>
      <c r="B886" s="14" t="s">
        <v>1987</v>
      </c>
      <c r="C886" s="15" t="s">
        <v>27</v>
      </c>
      <c r="D886" s="24">
        <v>262.7</v>
      </c>
    </row>
    <row r="887" spans="1:4" outlineLevel="1" x14ac:dyDescent="0.2">
      <c r="A887" s="23">
        <v>9007006</v>
      </c>
      <c r="B887" s="14" t="s">
        <v>1988</v>
      </c>
      <c r="C887" s="15" t="s">
        <v>27</v>
      </c>
      <c r="D887" s="24">
        <v>344.72</v>
      </c>
    </row>
    <row r="888" spans="1:4" outlineLevel="1" x14ac:dyDescent="0.2">
      <c r="A888" s="23">
        <v>9007007</v>
      </c>
      <c r="B888" s="14" t="s">
        <v>1989</v>
      </c>
      <c r="C888" s="15" t="s">
        <v>27</v>
      </c>
      <c r="D888" s="24">
        <v>432.59</v>
      </c>
    </row>
    <row r="889" spans="1:4" outlineLevel="1" x14ac:dyDescent="0.2">
      <c r="A889" s="23">
        <v>9007008</v>
      </c>
      <c r="B889" s="14" t="s">
        <v>1990</v>
      </c>
      <c r="C889" s="15" t="s">
        <v>27</v>
      </c>
      <c r="D889" s="24">
        <v>259.92</v>
      </c>
    </row>
    <row r="890" spans="1:4" outlineLevel="1" x14ac:dyDescent="0.2">
      <c r="A890" s="23">
        <v>9007010</v>
      </c>
      <c r="B890" s="14" t="s">
        <v>1991</v>
      </c>
      <c r="C890" s="15" t="s">
        <v>27</v>
      </c>
      <c r="D890" s="24">
        <v>240.76</v>
      </c>
    </row>
    <row r="891" spans="1:4" outlineLevel="1" x14ac:dyDescent="0.2">
      <c r="A891" s="23">
        <v>9007015</v>
      </c>
      <c r="B891" s="14" t="s">
        <v>1992</v>
      </c>
      <c r="C891" s="15" t="s">
        <v>27</v>
      </c>
      <c r="D891" s="24">
        <v>188.18</v>
      </c>
    </row>
    <row r="892" spans="1:4" outlineLevel="1" x14ac:dyDescent="0.2">
      <c r="A892" s="23">
        <v>9007018</v>
      </c>
      <c r="B892" s="14" t="s">
        <v>1993</v>
      </c>
      <c r="C892" s="15" t="s">
        <v>27</v>
      </c>
      <c r="D892" s="24">
        <v>272.83</v>
      </c>
    </row>
    <row r="893" spans="1:4" x14ac:dyDescent="0.2">
      <c r="A893" s="23">
        <v>9007030</v>
      </c>
      <c r="B893" s="14" t="s">
        <v>1994</v>
      </c>
      <c r="C893" s="15" t="s">
        <v>27</v>
      </c>
      <c r="D893" s="24">
        <v>304.86</v>
      </c>
    </row>
    <row r="894" spans="1:4" outlineLevel="1" x14ac:dyDescent="0.2">
      <c r="A894" s="23">
        <v>9007035</v>
      </c>
      <c r="B894" s="14" t="s">
        <v>1995</v>
      </c>
      <c r="C894" s="15" t="s">
        <v>27</v>
      </c>
      <c r="D894" s="24">
        <v>185.03</v>
      </c>
    </row>
    <row r="895" spans="1:4" outlineLevel="1" x14ac:dyDescent="0.2">
      <c r="A895" s="23">
        <v>9007036</v>
      </c>
      <c r="B895" s="14" t="s">
        <v>1996</v>
      </c>
      <c r="C895" s="15" t="s">
        <v>27</v>
      </c>
      <c r="D895" s="24">
        <v>278.75</v>
      </c>
    </row>
    <row r="896" spans="1:4" outlineLevel="1" x14ac:dyDescent="0.2">
      <c r="A896" s="23">
        <v>9007037</v>
      </c>
      <c r="B896" s="14" t="s">
        <v>1997</v>
      </c>
      <c r="C896" s="15" t="s">
        <v>27</v>
      </c>
      <c r="D896" s="24">
        <v>350.05</v>
      </c>
    </row>
    <row r="897" spans="1:4" ht="22.5" x14ac:dyDescent="0.2">
      <c r="A897" s="23">
        <v>9007038</v>
      </c>
      <c r="B897" s="14" t="s">
        <v>1998</v>
      </c>
      <c r="C897" s="15" t="s">
        <v>27</v>
      </c>
      <c r="D897" s="24">
        <v>452.27</v>
      </c>
    </row>
    <row r="898" spans="1:4" outlineLevel="1" x14ac:dyDescent="0.2">
      <c r="A898" s="23">
        <v>9007040</v>
      </c>
      <c r="B898" s="14" t="s">
        <v>1999</v>
      </c>
      <c r="C898" s="15" t="s">
        <v>27</v>
      </c>
      <c r="D898" s="24">
        <v>258.69</v>
      </c>
    </row>
    <row r="899" spans="1:4" ht="22.5" outlineLevel="1" x14ac:dyDescent="0.2">
      <c r="A899" s="23">
        <v>9007041</v>
      </c>
      <c r="B899" s="14" t="s">
        <v>2000</v>
      </c>
      <c r="C899" s="15" t="s">
        <v>27</v>
      </c>
      <c r="D899" s="24">
        <v>338.73</v>
      </c>
    </row>
    <row r="900" spans="1:4" outlineLevel="1" x14ac:dyDescent="0.2">
      <c r="A900" s="23">
        <v>9007045</v>
      </c>
      <c r="B900" s="14" t="s">
        <v>2001</v>
      </c>
      <c r="C900" s="15" t="s">
        <v>27</v>
      </c>
      <c r="D900" s="24">
        <v>206.11</v>
      </c>
    </row>
    <row r="901" spans="1:4" x14ac:dyDescent="0.2">
      <c r="A901" s="23">
        <v>9007050</v>
      </c>
      <c r="B901" s="14" t="s">
        <v>2002</v>
      </c>
      <c r="C901" s="15" t="s">
        <v>27</v>
      </c>
      <c r="D901" s="24">
        <v>290.76</v>
      </c>
    </row>
    <row r="902" spans="1:4" outlineLevel="1" x14ac:dyDescent="0.2">
      <c r="A902" s="23">
        <v>9007055</v>
      </c>
      <c r="B902" s="14" t="s">
        <v>2003</v>
      </c>
      <c r="C902" s="15" t="s">
        <v>27</v>
      </c>
      <c r="D902" s="24">
        <v>314.39</v>
      </c>
    </row>
    <row r="903" spans="1:4" ht="22.5" x14ac:dyDescent="0.2">
      <c r="A903" s="23">
        <v>9007056</v>
      </c>
      <c r="B903" s="14" t="s">
        <v>2004</v>
      </c>
      <c r="C903" s="15" t="s">
        <v>27</v>
      </c>
      <c r="D903" s="24">
        <v>421.12</v>
      </c>
    </row>
    <row r="904" spans="1:4" outlineLevel="1" x14ac:dyDescent="0.2">
      <c r="A904" s="23">
        <v>9007060</v>
      </c>
      <c r="B904" s="14" t="s">
        <v>2005</v>
      </c>
      <c r="C904" s="15" t="s">
        <v>27</v>
      </c>
      <c r="D904" s="24">
        <v>158.28</v>
      </c>
    </row>
    <row r="905" spans="1:4" x14ac:dyDescent="0.2">
      <c r="A905" s="23">
        <v>9007061</v>
      </c>
      <c r="B905" s="14" t="s">
        <v>2006</v>
      </c>
      <c r="C905" s="15" t="s">
        <v>27</v>
      </c>
      <c r="D905" s="24">
        <v>247.23</v>
      </c>
    </row>
    <row r="906" spans="1:4" outlineLevel="1" x14ac:dyDescent="0.2">
      <c r="A906" s="23">
        <v>9007070</v>
      </c>
      <c r="B906" s="14" t="s">
        <v>2007</v>
      </c>
      <c r="C906" s="15" t="s">
        <v>27</v>
      </c>
      <c r="D906" s="24">
        <v>249.81</v>
      </c>
    </row>
    <row r="907" spans="1:4" x14ac:dyDescent="0.2">
      <c r="A907" s="23">
        <v>9007075</v>
      </c>
      <c r="B907" s="14" t="s">
        <v>2008</v>
      </c>
      <c r="C907" s="15" t="s">
        <v>27</v>
      </c>
      <c r="D907" s="24">
        <v>286.27</v>
      </c>
    </row>
    <row r="908" spans="1:4" outlineLevel="1" x14ac:dyDescent="0.2">
      <c r="A908" s="23">
        <v>9007076</v>
      </c>
      <c r="B908" s="14" t="s">
        <v>2009</v>
      </c>
      <c r="C908" s="15" t="s">
        <v>27</v>
      </c>
      <c r="D908" s="24">
        <v>204.81</v>
      </c>
    </row>
    <row r="909" spans="1:4" x14ac:dyDescent="0.2">
      <c r="A909" s="23">
        <v>9007080</v>
      </c>
      <c r="B909" s="14" t="s">
        <v>2010</v>
      </c>
      <c r="C909" s="15" t="s">
        <v>27</v>
      </c>
      <c r="D909" s="24">
        <v>475.84</v>
      </c>
    </row>
    <row r="910" spans="1:4" outlineLevel="1" x14ac:dyDescent="0.2">
      <c r="A910" s="23">
        <v>9007085</v>
      </c>
      <c r="B910" s="14" t="s">
        <v>2011</v>
      </c>
      <c r="C910" s="15" t="s">
        <v>27</v>
      </c>
      <c r="D910" s="24">
        <v>283.52999999999997</v>
      </c>
    </row>
    <row r="911" spans="1:4" x14ac:dyDescent="0.2">
      <c r="A911" s="23">
        <v>9007090</v>
      </c>
      <c r="B911" s="14" t="s">
        <v>2012</v>
      </c>
      <c r="C911" s="15" t="s">
        <v>27</v>
      </c>
      <c r="D911" s="24">
        <v>278.92</v>
      </c>
    </row>
    <row r="912" spans="1:4" outlineLevel="1" x14ac:dyDescent="0.2">
      <c r="A912" s="23">
        <v>9007095</v>
      </c>
      <c r="B912" s="14" t="s">
        <v>2013</v>
      </c>
      <c r="C912" s="15" t="s">
        <v>27</v>
      </c>
      <c r="D912" s="24">
        <v>319.5</v>
      </c>
    </row>
    <row r="913" spans="1:4" x14ac:dyDescent="0.2">
      <c r="A913" s="23">
        <v>9008000</v>
      </c>
      <c r="B913" s="14" t="s">
        <v>2014</v>
      </c>
      <c r="C913" s="15" t="s">
        <v>294</v>
      </c>
      <c r="D913" s="24" t="s">
        <v>294</v>
      </c>
    </row>
    <row r="914" spans="1:4" outlineLevel="1" x14ac:dyDescent="0.2">
      <c r="A914" s="23">
        <v>9008010</v>
      </c>
      <c r="B914" s="14" t="s">
        <v>2015</v>
      </c>
      <c r="C914" s="15" t="s">
        <v>27</v>
      </c>
      <c r="D914" s="24">
        <v>30.23</v>
      </c>
    </row>
    <row r="915" spans="1:4" outlineLevel="1" x14ac:dyDescent="0.2">
      <c r="A915" s="23">
        <v>9008011</v>
      </c>
      <c r="B915" s="14" t="s">
        <v>2016</v>
      </c>
      <c r="C915" s="15" t="s">
        <v>27</v>
      </c>
      <c r="D915" s="24">
        <v>29.81</v>
      </c>
    </row>
    <row r="916" spans="1:4" outlineLevel="1" x14ac:dyDescent="0.2">
      <c r="A916" s="23">
        <v>9008012</v>
      </c>
      <c r="B916" s="14" t="s">
        <v>2017</v>
      </c>
      <c r="C916" s="15" t="s">
        <v>27</v>
      </c>
      <c r="D916" s="24">
        <v>81.91</v>
      </c>
    </row>
    <row r="917" spans="1:4" outlineLevel="1" x14ac:dyDescent="0.2">
      <c r="A917" s="23">
        <v>9008013</v>
      </c>
      <c r="B917" s="14" t="s">
        <v>2018</v>
      </c>
      <c r="C917" s="15" t="s">
        <v>27</v>
      </c>
      <c r="D917" s="24">
        <v>78.37</v>
      </c>
    </row>
    <row r="918" spans="1:4" x14ac:dyDescent="0.2">
      <c r="A918" s="23">
        <v>9008014</v>
      </c>
      <c r="B918" s="14" t="s">
        <v>2019</v>
      </c>
      <c r="C918" s="15" t="s">
        <v>27</v>
      </c>
      <c r="D918" s="24">
        <v>116.59</v>
      </c>
    </row>
    <row r="919" spans="1:4" outlineLevel="1" x14ac:dyDescent="0.2">
      <c r="A919" s="23">
        <v>9008015</v>
      </c>
      <c r="B919" s="14" t="s">
        <v>2020</v>
      </c>
      <c r="C919" s="15" t="s">
        <v>27</v>
      </c>
      <c r="D919" s="24">
        <v>108.06</v>
      </c>
    </row>
    <row r="920" spans="1:4" outlineLevel="1" x14ac:dyDescent="0.2">
      <c r="A920" s="23">
        <v>9008016</v>
      </c>
      <c r="B920" s="14" t="s">
        <v>2021</v>
      </c>
      <c r="C920" s="15" t="s">
        <v>27</v>
      </c>
      <c r="D920" s="24">
        <v>129.15</v>
      </c>
    </row>
    <row r="921" spans="1:4" outlineLevel="1" x14ac:dyDescent="0.2">
      <c r="A921" s="23">
        <v>9008017</v>
      </c>
      <c r="B921" s="14" t="s">
        <v>2022</v>
      </c>
      <c r="C921" s="15" t="s">
        <v>27</v>
      </c>
      <c r="D921" s="24">
        <v>231.38</v>
      </c>
    </row>
    <row r="922" spans="1:4" outlineLevel="1" x14ac:dyDescent="0.2">
      <c r="A922" s="23">
        <v>9008018</v>
      </c>
      <c r="B922" s="14" t="s">
        <v>2023</v>
      </c>
      <c r="C922" s="15" t="s">
        <v>27</v>
      </c>
      <c r="D922" s="24">
        <v>236.99</v>
      </c>
    </row>
    <row r="923" spans="1:4" x14ac:dyDescent="0.2">
      <c r="A923" s="23">
        <v>9008019</v>
      </c>
      <c r="B923" s="14" t="s">
        <v>2024</v>
      </c>
      <c r="C923" s="15" t="s">
        <v>27</v>
      </c>
      <c r="D923" s="24">
        <v>84.79</v>
      </c>
    </row>
    <row r="924" spans="1:4" outlineLevel="1" x14ac:dyDescent="0.2">
      <c r="A924" s="23">
        <v>9008020</v>
      </c>
      <c r="B924" s="14" t="s">
        <v>2025</v>
      </c>
      <c r="C924" s="15" t="s">
        <v>27</v>
      </c>
      <c r="D924" s="24">
        <v>161.13</v>
      </c>
    </row>
    <row r="925" spans="1:4" outlineLevel="1" x14ac:dyDescent="0.2">
      <c r="A925" s="23">
        <v>9008021</v>
      </c>
      <c r="B925" s="14" t="s">
        <v>2026</v>
      </c>
      <c r="C925" s="15" t="s">
        <v>27</v>
      </c>
      <c r="D925" s="24">
        <v>43921.62</v>
      </c>
    </row>
    <row r="926" spans="1:4" outlineLevel="1" x14ac:dyDescent="0.2">
      <c r="A926" s="23">
        <v>9008022</v>
      </c>
      <c r="B926" s="14" t="s">
        <v>2027</v>
      </c>
      <c r="C926" s="15" t="s">
        <v>27</v>
      </c>
      <c r="D926" s="24">
        <v>25163.81</v>
      </c>
    </row>
    <row r="927" spans="1:4" outlineLevel="1" x14ac:dyDescent="0.2">
      <c r="A927" s="23">
        <v>9008023</v>
      </c>
      <c r="B927" s="14" t="s">
        <v>2028</v>
      </c>
      <c r="C927" s="15" t="s">
        <v>27</v>
      </c>
      <c r="D927" s="24">
        <v>31588.07</v>
      </c>
    </row>
    <row r="928" spans="1:4" x14ac:dyDescent="0.2">
      <c r="A928" s="23">
        <v>9008024</v>
      </c>
      <c r="B928" s="14" t="s">
        <v>2029</v>
      </c>
      <c r="C928" s="15" t="s">
        <v>27</v>
      </c>
      <c r="D928" s="24">
        <v>34152.589999999997</v>
      </c>
    </row>
    <row r="929" spans="1:4" outlineLevel="1" x14ac:dyDescent="0.2">
      <c r="A929" s="23">
        <v>9008025</v>
      </c>
      <c r="B929" s="14" t="s">
        <v>2030</v>
      </c>
      <c r="C929" s="15" t="s">
        <v>27</v>
      </c>
      <c r="D929" s="24">
        <v>53505.5</v>
      </c>
    </row>
    <row r="930" spans="1:4" outlineLevel="1" x14ac:dyDescent="0.2">
      <c r="A930" s="23">
        <v>9008026</v>
      </c>
      <c r="B930" s="14" t="s">
        <v>2031</v>
      </c>
      <c r="C930" s="15" t="s">
        <v>27</v>
      </c>
      <c r="D930" s="24">
        <v>82666.350000000006</v>
      </c>
    </row>
    <row r="931" spans="1:4" outlineLevel="1" x14ac:dyDescent="0.2">
      <c r="A931" s="23">
        <v>9008027</v>
      </c>
      <c r="B931" s="14" t="s">
        <v>2032</v>
      </c>
      <c r="C931" s="15" t="s">
        <v>27</v>
      </c>
      <c r="D931" s="24">
        <v>63654.64</v>
      </c>
    </row>
    <row r="932" spans="1:4" outlineLevel="1" x14ac:dyDescent="0.2">
      <c r="A932" s="23">
        <v>9008028</v>
      </c>
      <c r="B932" s="14" t="s">
        <v>2033</v>
      </c>
      <c r="C932" s="15" t="s">
        <v>27</v>
      </c>
      <c r="D932" s="24">
        <v>1103.6199999999999</v>
      </c>
    </row>
    <row r="933" spans="1:4" x14ac:dyDescent="0.2">
      <c r="A933" s="23">
        <v>9008029</v>
      </c>
      <c r="B933" s="14" t="s">
        <v>2034</v>
      </c>
      <c r="C933" s="15" t="s">
        <v>27</v>
      </c>
      <c r="D933" s="24">
        <v>1064.73</v>
      </c>
    </row>
    <row r="934" spans="1:4" ht="22.5" outlineLevel="1" x14ac:dyDescent="0.2">
      <c r="A934" s="23">
        <v>9008031</v>
      </c>
      <c r="B934" s="14" t="s">
        <v>2035</v>
      </c>
      <c r="C934" s="15" t="s">
        <v>27</v>
      </c>
      <c r="D934" s="24">
        <v>518.24</v>
      </c>
    </row>
    <row r="935" spans="1:4" ht="22.5" outlineLevel="1" x14ac:dyDescent="0.2">
      <c r="A935" s="23">
        <v>9008033</v>
      </c>
      <c r="B935" s="14" t="s">
        <v>2036</v>
      </c>
      <c r="C935" s="15" t="s">
        <v>27</v>
      </c>
      <c r="D935" s="24">
        <v>2640.04</v>
      </c>
    </row>
    <row r="936" spans="1:4" ht="22.5" outlineLevel="1" x14ac:dyDescent="0.2">
      <c r="A936" s="23">
        <v>9008035</v>
      </c>
      <c r="B936" s="14" t="s">
        <v>2037</v>
      </c>
      <c r="C936" s="15" t="s">
        <v>27</v>
      </c>
      <c r="D936" s="24">
        <v>5657.11</v>
      </c>
    </row>
    <row r="937" spans="1:4" ht="22.5" outlineLevel="1" x14ac:dyDescent="0.2">
      <c r="A937" s="23">
        <v>9008037</v>
      </c>
      <c r="B937" s="14" t="s">
        <v>2038</v>
      </c>
      <c r="C937" s="15" t="s">
        <v>27</v>
      </c>
      <c r="D937" s="24">
        <v>5622.19</v>
      </c>
    </row>
    <row r="938" spans="1:4" ht="22.5" x14ac:dyDescent="0.2">
      <c r="A938" s="23">
        <v>9008046</v>
      </c>
      <c r="B938" s="14" t="s">
        <v>2039</v>
      </c>
      <c r="C938" s="15" t="s">
        <v>27</v>
      </c>
      <c r="D938" s="24">
        <v>1384.21</v>
      </c>
    </row>
    <row r="939" spans="1:4" ht="22.5" outlineLevel="1" x14ac:dyDescent="0.2">
      <c r="A939" s="23">
        <v>9008047</v>
      </c>
      <c r="B939" s="14" t="s">
        <v>2040</v>
      </c>
      <c r="C939" s="15" t="s">
        <v>27</v>
      </c>
      <c r="D939" s="24">
        <v>1384.21</v>
      </c>
    </row>
    <row r="940" spans="1:4" ht="22.5" outlineLevel="1" x14ac:dyDescent="0.2">
      <c r="A940" s="23">
        <v>9008048</v>
      </c>
      <c r="B940" s="14" t="s">
        <v>2041</v>
      </c>
      <c r="C940" s="15" t="s">
        <v>27</v>
      </c>
      <c r="D940" s="24">
        <v>1390.82</v>
      </c>
    </row>
    <row r="941" spans="1:4" ht="22.5" outlineLevel="1" x14ac:dyDescent="0.2">
      <c r="A941" s="23">
        <v>9008050</v>
      </c>
      <c r="B941" s="14" t="s">
        <v>2042</v>
      </c>
      <c r="C941" s="15" t="s">
        <v>27</v>
      </c>
      <c r="D941" s="24">
        <v>2555.5500000000002</v>
      </c>
    </row>
    <row r="942" spans="1:4" ht="22.5" outlineLevel="1" x14ac:dyDescent="0.2">
      <c r="A942" s="23">
        <v>9008052</v>
      </c>
      <c r="B942" s="14" t="s">
        <v>2043</v>
      </c>
      <c r="C942" s="15" t="s">
        <v>27</v>
      </c>
      <c r="D942" s="24">
        <v>2514.5700000000002</v>
      </c>
    </row>
    <row r="943" spans="1:4" ht="22.5" x14ac:dyDescent="0.2">
      <c r="A943" s="23">
        <v>9008053</v>
      </c>
      <c r="B943" s="14" t="s">
        <v>2044</v>
      </c>
      <c r="C943" s="15" t="s">
        <v>27</v>
      </c>
      <c r="D943" s="24">
        <v>2512.8200000000002</v>
      </c>
    </row>
    <row r="944" spans="1:4" ht="22.5" outlineLevel="1" x14ac:dyDescent="0.2">
      <c r="A944" s="23">
        <v>9008055</v>
      </c>
      <c r="B944" s="14" t="s">
        <v>2045</v>
      </c>
      <c r="C944" s="15" t="s">
        <v>27</v>
      </c>
      <c r="D944" s="24">
        <v>2504.02</v>
      </c>
    </row>
    <row r="945" spans="1:4" ht="22.5" outlineLevel="1" x14ac:dyDescent="0.2">
      <c r="A945" s="23">
        <v>9008056</v>
      </c>
      <c r="B945" s="14" t="s">
        <v>2046</v>
      </c>
      <c r="C945" s="15" t="s">
        <v>27</v>
      </c>
      <c r="D945" s="24">
        <v>4363.04</v>
      </c>
    </row>
    <row r="946" spans="1:4" ht="22.5" outlineLevel="1" x14ac:dyDescent="0.2">
      <c r="A946" s="23">
        <v>9008058</v>
      </c>
      <c r="B946" s="14" t="s">
        <v>2047</v>
      </c>
      <c r="C946" s="15" t="s">
        <v>27</v>
      </c>
      <c r="D946" s="24">
        <v>4350.33</v>
      </c>
    </row>
    <row r="947" spans="1:4" ht="22.5" outlineLevel="1" x14ac:dyDescent="0.2">
      <c r="A947" s="23">
        <v>9008080</v>
      </c>
      <c r="B947" s="14" t="s">
        <v>2048</v>
      </c>
      <c r="C947" s="15" t="s">
        <v>27</v>
      </c>
      <c r="D947" s="24">
        <v>832.04</v>
      </c>
    </row>
    <row r="948" spans="1:4" ht="22.5" x14ac:dyDescent="0.2">
      <c r="A948" s="23">
        <v>9008081</v>
      </c>
      <c r="B948" s="14" t="s">
        <v>2049</v>
      </c>
      <c r="C948" s="15" t="s">
        <v>27</v>
      </c>
      <c r="D948" s="24">
        <v>706.2</v>
      </c>
    </row>
    <row r="949" spans="1:4" ht="22.5" outlineLevel="1" x14ac:dyDescent="0.2">
      <c r="A949" s="23">
        <v>9008082</v>
      </c>
      <c r="B949" s="14" t="s">
        <v>2050</v>
      </c>
      <c r="C949" s="15" t="s">
        <v>27</v>
      </c>
      <c r="D949" s="24">
        <v>700.27</v>
      </c>
    </row>
    <row r="950" spans="1:4" ht="22.5" outlineLevel="1" x14ac:dyDescent="0.2">
      <c r="A950" s="23">
        <v>9008083</v>
      </c>
      <c r="B950" s="14" t="s">
        <v>2051</v>
      </c>
      <c r="C950" s="15" t="s">
        <v>27</v>
      </c>
      <c r="D950" s="24">
        <v>589</v>
      </c>
    </row>
    <row r="951" spans="1:4" ht="22.5" outlineLevel="1" x14ac:dyDescent="0.2">
      <c r="A951" s="23">
        <v>9008085</v>
      </c>
      <c r="B951" s="14" t="s">
        <v>2052</v>
      </c>
      <c r="C951" s="15" t="s">
        <v>27</v>
      </c>
      <c r="D951" s="24">
        <v>946.74</v>
      </c>
    </row>
    <row r="952" spans="1:4" ht="22.5" outlineLevel="1" x14ac:dyDescent="0.2">
      <c r="A952" s="23">
        <v>9008086</v>
      </c>
      <c r="B952" s="14" t="s">
        <v>2053</v>
      </c>
      <c r="C952" s="15" t="s">
        <v>27</v>
      </c>
      <c r="D952" s="24">
        <v>1045.54</v>
      </c>
    </row>
    <row r="953" spans="1:4" ht="22.5" x14ac:dyDescent="0.2">
      <c r="A953" s="23">
        <v>9008090</v>
      </c>
      <c r="B953" s="14" t="s">
        <v>2054</v>
      </c>
      <c r="C953" s="15" t="s">
        <v>27</v>
      </c>
      <c r="D953" s="24">
        <v>1451.63</v>
      </c>
    </row>
    <row r="954" spans="1:4" outlineLevel="1" x14ac:dyDescent="0.2">
      <c r="A954" s="23">
        <v>9009000</v>
      </c>
      <c r="B954" s="14" t="s">
        <v>2055</v>
      </c>
      <c r="C954" s="15" t="s">
        <v>294</v>
      </c>
      <c r="D954" s="24" t="s">
        <v>294</v>
      </c>
    </row>
    <row r="955" spans="1:4" outlineLevel="1" x14ac:dyDescent="0.2">
      <c r="A955" s="23">
        <v>9009035</v>
      </c>
      <c r="B955" s="14" t="s">
        <v>2056</v>
      </c>
      <c r="C955" s="15" t="s">
        <v>27</v>
      </c>
      <c r="D955" s="24">
        <v>1056.03</v>
      </c>
    </row>
    <row r="956" spans="1:4" outlineLevel="1" x14ac:dyDescent="0.2">
      <c r="A956" s="23">
        <v>9009036</v>
      </c>
      <c r="B956" s="14" t="s">
        <v>2057</v>
      </c>
      <c r="C956" s="15" t="s">
        <v>27</v>
      </c>
      <c r="D956" s="24">
        <v>1217.03</v>
      </c>
    </row>
    <row r="957" spans="1:4" outlineLevel="1" x14ac:dyDescent="0.2">
      <c r="A957" s="23">
        <v>9009037</v>
      </c>
      <c r="B957" s="14" t="s">
        <v>2058</v>
      </c>
      <c r="C957" s="15" t="s">
        <v>27</v>
      </c>
      <c r="D957" s="24">
        <v>728.41</v>
      </c>
    </row>
    <row r="958" spans="1:4" x14ac:dyDescent="0.2">
      <c r="A958" s="23">
        <v>9009038</v>
      </c>
      <c r="B958" s="14" t="s">
        <v>2059</v>
      </c>
      <c r="C958" s="15" t="s">
        <v>27</v>
      </c>
      <c r="D958" s="24">
        <v>200.69</v>
      </c>
    </row>
    <row r="959" spans="1:4" outlineLevel="1" x14ac:dyDescent="0.2">
      <c r="A959" s="23">
        <v>9009039</v>
      </c>
      <c r="B959" s="14" t="s">
        <v>2060</v>
      </c>
      <c r="C959" s="15" t="s">
        <v>27</v>
      </c>
      <c r="D959" s="24">
        <v>278.02</v>
      </c>
    </row>
    <row r="960" spans="1:4" outlineLevel="1" x14ac:dyDescent="0.2">
      <c r="A960" s="23">
        <v>9009040</v>
      </c>
      <c r="B960" s="14" t="s">
        <v>2061</v>
      </c>
      <c r="C960" s="15" t="s">
        <v>27</v>
      </c>
      <c r="D960" s="24">
        <v>193.8</v>
      </c>
    </row>
    <row r="961" spans="1:4" outlineLevel="1" x14ac:dyDescent="0.2">
      <c r="A961" s="23">
        <v>9009043</v>
      </c>
      <c r="B961" s="14" t="s">
        <v>2062</v>
      </c>
      <c r="C961" s="15" t="s">
        <v>27</v>
      </c>
      <c r="D961" s="24">
        <v>263.79000000000002</v>
      </c>
    </row>
    <row r="962" spans="1:4" ht="22.5" outlineLevel="1" x14ac:dyDescent="0.2">
      <c r="A962" s="23">
        <v>9009044</v>
      </c>
      <c r="B962" s="14" t="s">
        <v>2063</v>
      </c>
      <c r="C962" s="15" t="s">
        <v>27</v>
      </c>
      <c r="D962" s="24">
        <v>406.59</v>
      </c>
    </row>
    <row r="963" spans="1:4" ht="22.5" x14ac:dyDescent="0.2">
      <c r="A963" s="23">
        <v>9009050</v>
      </c>
      <c r="B963" s="14" t="s">
        <v>2064</v>
      </c>
      <c r="C963" s="15" t="s">
        <v>27</v>
      </c>
      <c r="D963" s="24">
        <v>245.26</v>
      </c>
    </row>
    <row r="964" spans="1:4" ht="22.5" outlineLevel="1" x14ac:dyDescent="0.2">
      <c r="A964" s="23">
        <v>9009051</v>
      </c>
      <c r="B964" s="14" t="s">
        <v>2065</v>
      </c>
      <c r="C964" s="15" t="s">
        <v>27</v>
      </c>
      <c r="D964" s="24">
        <v>219.39</v>
      </c>
    </row>
    <row r="965" spans="1:4" ht="22.5" outlineLevel="1" x14ac:dyDescent="0.2">
      <c r="A965" s="23">
        <v>9009052</v>
      </c>
      <c r="B965" s="14" t="s">
        <v>2066</v>
      </c>
      <c r="C965" s="15" t="s">
        <v>27</v>
      </c>
      <c r="D965" s="24">
        <v>256.95</v>
      </c>
    </row>
    <row r="966" spans="1:4" ht="22.5" outlineLevel="1" x14ac:dyDescent="0.2">
      <c r="A966" s="23">
        <v>9009053</v>
      </c>
      <c r="B966" s="14" t="s">
        <v>2067</v>
      </c>
      <c r="C966" s="15" t="s">
        <v>27</v>
      </c>
      <c r="D966" s="24">
        <v>279.58999999999997</v>
      </c>
    </row>
    <row r="967" spans="1:4" ht="45" outlineLevel="1" x14ac:dyDescent="0.2">
      <c r="A967" s="23">
        <v>9009054</v>
      </c>
      <c r="B967" s="14" t="s">
        <v>2068</v>
      </c>
      <c r="C967" s="15" t="s">
        <v>27</v>
      </c>
      <c r="D967" s="24">
        <v>318.04000000000002</v>
      </c>
    </row>
    <row r="968" spans="1:4" ht="22.5" outlineLevel="1" x14ac:dyDescent="0.2">
      <c r="A968" s="23">
        <v>9009057</v>
      </c>
      <c r="B968" s="14" t="s">
        <v>2069</v>
      </c>
      <c r="C968" s="15" t="s">
        <v>27</v>
      </c>
      <c r="D968" s="24">
        <v>725.18</v>
      </c>
    </row>
    <row r="969" spans="1:4" outlineLevel="1" x14ac:dyDescent="0.2">
      <c r="A969" s="23">
        <v>9009072</v>
      </c>
      <c r="B969" s="14" t="s">
        <v>2070</v>
      </c>
      <c r="C969" s="15" t="s">
        <v>27</v>
      </c>
      <c r="D969" s="24">
        <v>237.17</v>
      </c>
    </row>
    <row r="970" spans="1:4" x14ac:dyDescent="0.2">
      <c r="A970" s="23">
        <v>9009075</v>
      </c>
      <c r="B970" s="14" t="s">
        <v>2071</v>
      </c>
      <c r="C970" s="15" t="s">
        <v>27</v>
      </c>
      <c r="D970" s="24">
        <v>328.34</v>
      </c>
    </row>
    <row r="971" spans="1:4" ht="22.5" outlineLevel="1" x14ac:dyDescent="0.2">
      <c r="A971" s="23">
        <v>9009076</v>
      </c>
      <c r="B971" s="14" t="s">
        <v>2072</v>
      </c>
      <c r="C971" s="15" t="s">
        <v>27</v>
      </c>
      <c r="D971" s="24">
        <v>355.06</v>
      </c>
    </row>
    <row r="972" spans="1:4" ht="22.5" outlineLevel="1" x14ac:dyDescent="0.2">
      <c r="A972" s="23">
        <v>9009078</v>
      </c>
      <c r="B972" s="14" t="s">
        <v>2073</v>
      </c>
      <c r="C972" s="15" t="s">
        <v>27</v>
      </c>
      <c r="D972" s="24">
        <v>290.61</v>
      </c>
    </row>
    <row r="973" spans="1:4" ht="22.5" outlineLevel="1" x14ac:dyDescent="0.2">
      <c r="A973" s="23">
        <v>9009079</v>
      </c>
      <c r="B973" s="14" t="s">
        <v>2074</v>
      </c>
      <c r="C973" s="15" t="s">
        <v>27</v>
      </c>
      <c r="D973" s="24">
        <v>312.74</v>
      </c>
    </row>
    <row r="974" spans="1:4" ht="45" outlineLevel="1" x14ac:dyDescent="0.2">
      <c r="A974" s="23">
        <v>9009087</v>
      </c>
      <c r="B974" s="14" t="s">
        <v>2075</v>
      </c>
      <c r="C974" s="15" t="s">
        <v>27</v>
      </c>
      <c r="D974" s="24">
        <v>328.23</v>
      </c>
    </row>
    <row r="975" spans="1:4" ht="45" outlineLevel="1" x14ac:dyDescent="0.2">
      <c r="A975" s="23">
        <v>9009088</v>
      </c>
      <c r="B975" s="14" t="s">
        <v>2076</v>
      </c>
      <c r="C975" s="15" t="s">
        <v>27</v>
      </c>
      <c r="D975" s="24">
        <v>460.26</v>
      </c>
    </row>
    <row r="976" spans="1:4" outlineLevel="1" x14ac:dyDescent="0.2">
      <c r="A976" s="23">
        <v>9009091</v>
      </c>
      <c r="B976" s="14" t="s">
        <v>2077</v>
      </c>
      <c r="C976" s="15" t="s">
        <v>27</v>
      </c>
      <c r="D976" s="24">
        <v>361.49</v>
      </c>
    </row>
    <row r="977" spans="1:4" x14ac:dyDescent="0.2">
      <c r="A977" s="23">
        <v>9009092</v>
      </c>
      <c r="B977" s="14" t="s">
        <v>2078</v>
      </c>
      <c r="C977" s="15" t="s">
        <v>27</v>
      </c>
      <c r="D977" s="24">
        <v>433.23</v>
      </c>
    </row>
    <row r="978" spans="1:4" outlineLevel="1" x14ac:dyDescent="0.2">
      <c r="A978" s="23">
        <v>9009094</v>
      </c>
      <c r="B978" s="14" t="s">
        <v>2079</v>
      </c>
      <c r="C978" s="15" t="s">
        <v>27</v>
      </c>
      <c r="D978" s="24">
        <v>349.52</v>
      </c>
    </row>
    <row r="979" spans="1:4" outlineLevel="1" x14ac:dyDescent="0.2">
      <c r="A979" s="23">
        <v>9009096</v>
      </c>
      <c r="B979" s="14" t="s">
        <v>2080</v>
      </c>
      <c r="C979" s="15" t="s">
        <v>27</v>
      </c>
      <c r="D979" s="24">
        <v>392.9</v>
      </c>
    </row>
    <row r="980" spans="1:4" ht="22.5" outlineLevel="1" x14ac:dyDescent="0.2">
      <c r="A980" s="23">
        <v>9009102</v>
      </c>
      <c r="B980" s="14" t="s">
        <v>2081</v>
      </c>
      <c r="C980" s="15" t="s">
        <v>27</v>
      </c>
      <c r="D980" s="24">
        <v>91.27</v>
      </c>
    </row>
    <row r="981" spans="1:4" ht="22.5" outlineLevel="1" x14ac:dyDescent="0.2">
      <c r="A981" s="23">
        <v>9009104</v>
      </c>
      <c r="B981" s="14" t="s">
        <v>2082</v>
      </c>
      <c r="C981" s="15" t="s">
        <v>27</v>
      </c>
      <c r="D981" s="24">
        <v>113.92</v>
      </c>
    </row>
    <row r="982" spans="1:4" outlineLevel="1" x14ac:dyDescent="0.2">
      <c r="A982" s="23">
        <v>9009111</v>
      </c>
      <c r="B982" s="14" t="s">
        <v>2083</v>
      </c>
      <c r="C982" s="15" t="s">
        <v>27</v>
      </c>
      <c r="D982" s="24">
        <v>54.06</v>
      </c>
    </row>
    <row r="983" spans="1:4" outlineLevel="1" x14ac:dyDescent="0.2">
      <c r="A983" s="23">
        <v>9009112</v>
      </c>
      <c r="B983" s="14" t="s">
        <v>2084</v>
      </c>
      <c r="C983" s="15" t="s">
        <v>27</v>
      </c>
      <c r="D983" s="24">
        <v>286.13</v>
      </c>
    </row>
    <row r="984" spans="1:4" ht="22.5" x14ac:dyDescent="0.2">
      <c r="A984" s="23">
        <v>9009114</v>
      </c>
      <c r="B984" s="14" t="s">
        <v>2085</v>
      </c>
      <c r="C984" s="15" t="s">
        <v>27</v>
      </c>
      <c r="D984" s="24">
        <v>232.38</v>
      </c>
    </row>
    <row r="985" spans="1:4" ht="22.5" outlineLevel="1" x14ac:dyDescent="0.2">
      <c r="A985" s="23">
        <v>9009117</v>
      </c>
      <c r="B985" s="14" t="s">
        <v>2086</v>
      </c>
      <c r="C985" s="15" t="s">
        <v>27</v>
      </c>
      <c r="D985" s="24">
        <v>221.16</v>
      </c>
    </row>
    <row r="986" spans="1:4" ht="22.5" outlineLevel="1" x14ac:dyDescent="0.2">
      <c r="A986" s="23">
        <v>9009118</v>
      </c>
      <c r="B986" s="14" t="s">
        <v>2087</v>
      </c>
      <c r="C986" s="15" t="s">
        <v>27</v>
      </c>
      <c r="D986" s="24">
        <v>166.7</v>
      </c>
    </row>
    <row r="987" spans="1:4" ht="22.5" outlineLevel="1" x14ac:dyDescent="0.2">
      <c r="A987" s="23">
        <v>9009121</v>
      </c>
      <c r="B987" s="14" t="s">
        <v>2088</v>
      </c>
      <c r="C987" s="15" t="s">
        <v>27</v>
      </c>
      <c r="D987" s="24">
        <v>191.42</v>
      </c>
    </row>
    <row r="988" spans="1:4" outlineLevel="1" x14ac:dyDescent="0.2">
      <c r="A988" s="23">
        <v>9010000</v>
      </c>
      <c r="B988" s="14" t="s">
        <v>2089</v>
      </c>
      <c r="C988" s="15" t="s">
        <v>294</v>
      </c>
      <c r="D988" s="24" t="s">
        <v>294</v>
      </c>
    </row>
    <row r="989" spans="1:4" x14ac:dyDescent="0.2">
      <c r="A989" s="23">
        <v>9010023</v>
      </c>
      <c r="B989" s="14" t="s">
        <v>2090</v>
      </c>
      <c r="C989" s="15" t="s">
        <v>27</v>
      </c>
      <c r="D989" s="24">
        <v>339.83</v>
      </c>
    </row>
    <row r="990" spans="1:4" outlineLevel="1" x14ac:dyDescent="0.2">
      <c r="A990" s="23">
        <v>9010024</v>
      </c>
      <c r="B990" s="14" t="s">
        <v>2091</v>
      </c>
      <c r="C990" s="15" t="s">
        <v>27</v>
      </c>
      <c r="D990" s="24">
        <v>702.97</v>
      </c>
    </row>
    <row r="991" spans="1:4" outlineLevel="1" x14ac:dyDescent="0.2">
      <c r="A991" s="23">
        <v>9010027</v>
      </c>
      <c r="B991" s="14" t="s">
        <v>2092</v>
      </c>
      <c r="C991" s="15" t="s">
        <v>27</v>
      </c>
      <c r="D991" s="24">
        <v>306.08999999999997</v>
      </c>
    </row>
    <row r="992" spans="1:4" ht="22.5" outlineLevel="1" x14ac:dyDescent="0.2">
      <c r="A992" s="23">
        <v>9010028</v>
      </c>
      <c r="B992" s="14" t="s">
        <v>2093</v>
      </c>
      <c r="C992" s="15" t="s">
        <v>27</v>
      </c>
      <c r="D992" s="24">
        <v>91.63</v>
      </c>
    </row>
    <row r="993" spans="1:4" outlineLevel="1" x14ac:dyDescent="0.2">
      <c r="A993" s="23">
        <v>9010031</v>
      </c>
      <c r="B993" s="14" t="s">
        <v>2094</v>
      </c>
      <c r="C993" s="15" t="s">
        <v>27</v>
      </c>
      <c r="D993" s="24">
        <v>544.96</v>
      </c>
    </row>
    <row r="994" spans="1:4" x14ac:dyDescent="0.2">
      <c r="A994" s="23">
        <v>9010033</v>
      </c>
      <c r="B994" s="14" t="s">
        <v>2095</v>
      </c>
      <c r="C994" s="15" t="s">
        <v>27</v>
      </c>
      <c r="D994" s="24">
        <v>1258.57</v>
      </c>
    </row>
    <row r="995" spans="1:4" outlineLevel="1" x14ac:dyDescent="0.2">
      <c r="A995" s="23">
        <v>9010050</v>
      </c>
      <c r="B995" s="14" t="s">
        <v>2096</v>
      </c>
      <c r="C995" s="15" t="s">
        <v>27</v>
      </c>
      <c r="D995" s="24">
        <v>1266.69</v>
      </c>
    </row>
    <row r="996" spans="1:4" outlineLevel="1" x14ac:dyDescent="0.2">
      <c r="A996" s="23">
        <v>9010053</v>
      </c>
      <c r="B996" s="14" t="s">
        <v>2097</v>
      </c>
      <c r="C996" s="15" t="s">
        <v>27</v>
      </c>
      <c r="D996" s="24">
        <v>1670.35</v>
      </c>
    </row>
    <row r="997" spans="1:4" outlineLevel="1" x14ac:dyDescent="0.2">
      <c r="A997" s="23">
        <v>9010054</v>
      </c>
      <c r="B997" s="14" t="s">
        <v>2098</v>
      </c>
      <c r="C997" s="15" t="s">
        <v>27</v>
      </c>
      <c r="D997" s="24">
        <v>197.17</v>
      </c>
    </row>
    <row r="998" spans="1:4" outlineLevel="1" x14ac:dyDescent="0.2">
      <c r="A998" s="23">
        <v>9010055</v>
      </c>
      <c r="B998" s="14" t="s">
        <v>2099</v>
      </c>
      <c r="C998" s="15" t="s">
        <v>27</v>
      </c>
      <c r="D998" s="24">
        <v>100.36</v>
      </c>
    </row>
    <row r="999" spans="1:4" x14ac:dyDescent="0.2">
      <c r="A999" s="23">
        <v>9010056</v>
      </c>
      <c r="B999" s="14" t="s">
        <v>2100</v>
      </c>
      <c r="C999" s="15" t="s">
        <v>27</v>
      </c>
      <c r="D999" s="24">
        <v>45.88</v>
      </c>
    </row>
    <row r="1000" spans="1:4" outlineLevel="1" x14ac:dyDescent="0.2">
      <c r="A1000" s="23">
        <v>9010058</v>
      </c>
      <c r="B1000" s="14" t="s">
        <v>2101</v>
      </c>
      <c r="C1000" s="15" t="s">
        <v>27</v>
      </c>
      <c r="D1000" s="24">
        <v>170.68</v>
      </c>
    </row>
    <row r="1001" spans="1:4" outlineLevel="1" x14ac:dyDescent="0.2">
      <c r="A1001" s="23">
        <v>9010062</v>
      </c>
      <c r="B1001" s="14" t="s">
        <v>2102</v>
      </c>
      <c r="C1001" s="15" t="s">
        <v>27</v>
      </c>
      <c r="D1001" s="24">
        <v>122.99</v>
      </c>
    </row>
    <row r="1002" spans="1:4" outlineLevel="1" x14ac:dyDescent="0.2">
      <c r="A1002" s="23">
        <v>9010063</v>
      </c>
      <c r="B1002" s="14" t="s">
        <v>2103</v>
      </c>
      <c r="C1002" s="15" t="s">
        <v>27</v>
      </c>
      <c r="D1002" s="24">
        <v>181.46</v>
      </c>
    </row>
    <row r="1003" spans="1:4" outlineLevel="1" x14ac:dyDescent="0.2">
      <c r="A1003" s="23">
        <v>9010066</v>
      </c>
      <c r="B1003" s="14" t="s">
        <v>2104</v>
      </c>
      <c r="C1003" s="15" t="s">
        <v>27</v>
      </c>
      <c r="D1003" s="24">
        <v>213.42</v>
      </c>
    </row>
    <row r="1004" spans="1:4" x14ac:dyDescent="0.2">
      <c r="A1004" s="23">
        <v>9010071</v>
      </c>
      <c r="B1004" s="14" t="s">
        <v>2105</v>
      </c>
      <c r="C1004" s="15" t="s">
        <v>27</v>
      </c>
      <c r="D1004" s="24">
        <v>79.31</v>
      </c>
    </row>
    <row r="1005" spans="1:4" outlineLevel="1" x14ac:dyDescent="0.2">
      <c r="A1005" s="23">
        <v>9010072</v>
      </c>
      <c r="B1005" s="14" t="s">
        <v>2106</v>
      </c>
      <c r="C1005" s="15" t="s">
        <v>27</v>
      </c>
      <c r="D1005" s="24">
        <v>209.36</v>
      </c>
    </row>
    <row r="1006" spans="1:4" outlineLevel="1" x14ac:dyDescent="0.2">
      <c r="A1006" s="23">
        <v>9010074</v>
      </c>
      <c r="B1006" s="14" t="s">
        <v>2107</v>
      </c>
      <c r="C1006" s="15" t="s">
        <v>27</v>
      </c>
      <c r="D1006" s="24">
        <v>45593.55</v>
      </c>
    </row>
    <row r="1007" spans="1:4" outlineLevel="1" x14ac:dyDescent="0.2">
      <c r="A1007" s="23">
        <v>9010075</v>
      </c>
      <c r="B1007" s="14" t="s">
        <v>2108</v>
      </c>
      <c r="C1007" s="15" t="s">
        <v>27</v>
      </c>
      <c r="D1007" s="24">
        <v>24181.360000000001</v>
      </c>
    </row>
    <row r="1008" spans="1:4" outlineLevel="1" x14ac:dyDescent="0.2">
      <c r="A1008" s="23">
        <v>9010077</v>
      </c>
      <c r="B1008" s="14" t="s">
        <v>2109</v>
      </c>
      <c r="C1008" s="15" t="s">
        <v>27</v>
      </c>
      <c r="D1008" s="24">
        <v>24126.82</v>
      </c>
    </row>
    <row r="1009" spans="1:4" ht="22.5" x14ac:dyDescent="0.2">
      <c r="A1009" s="23">
        <v>9010084</v>
      </c>
      <c r="B1009" s="14" t="s">
        <v>2110</v>
      </c>
      <c r="C1009" s="15" t="s">
        <v>27</v>
      </c>
      <c r="D1009" s="24">
        <v>93323.43</v>
      </c>
    </row>
    <row r="1010" spans="1:4" ht="22.5" outlineLevel="1" x14ac:dyDescent="0.2">
      <c r="A1010" s="23">
        <v>9010085</v>
      </c>
      <c r="B1010" s="14" t="s">
        <v>2111</v>
      </c>
      <c r="C1010" s="15" t="s">
        <v>27</v>
      </c>
      <c r="D1010" s="24">
        <v>122604.86</v>
      </c>
    </row>
    <row r="1011" spans="1:4" ht="22.5" outlineLevel="1" x14ac:dyDescent="0.2">
      <c r="A1011" s="23">
        <v>9010086</v>
      </c>
      <c r="B1011" s="14" t="s">
        <v>2112</v>
      </c>
      <c r="C1011" s="15" t="s">
        <v>27</v>
      </c>
      <c r="D1011" s="24">
        <v>144602.98000000001</v>
      </c>
    </row>
    <row r="1012" spans="1:4" ht="22.5" outlineLevel="1" x14ac:dyDescent="0.2">
      <c r="A1012" s="23">
        <v>9010088</v>
      </c>
      <c r="B1012" s="14" t="s">
        <v>2113</v>
      </c>
      <c r="C1012" s="15" t="s">
        <v>27</v>
      </c>
      <c r="D1012" s="24">
        <v>145683.54</v>
      </c>
    </row>
    <row r="1013" spans="1:4" ht="22.5" outlineLevel="1" x14ac:dyDescent="0.2">
      <c r="A1013" s="23">
        <v>9010089</v>
      </c>
      <c r="B1013" s="14" t="s">
        <v>2114</v>
      </c>
      <c r="C1013" s="15" t="s">
        <v>27</v>
      </c>
      <c r="D1013" s="24">
        <v>188215.17</v>
      </c>
    </row>
    <row r="1014" spans="1:4" ht="22.5" x14ac:dyDescent="0.2">
      <c r="A1014" s="23">
        <v>9010090</v>
      </c>
      <c r="B1014" s="14" t="s">
        <v>2115</v>
      </c>
      <c r="C1014" s="15" t="s">
        <v>27</v>
      </c>
      <c r="D1014" s="24">
        <v>231277.75</v>
      </c>
    </row>
    <row r="1015" spans="1:4" outlineLevel="1" x14ac:dyDescent="0.2">
      <c r="A1015" s="23">
        <v>9010102</v>
      </c>
      <c r="B1015" s="14" t="s">
        <v>2116</v>
      </c>
      <c r="C1015" s="15" t="s">
        <v>27</v>
      </c>
      <c r="D1015" s="24">
        <v>40.549999999999997</v>
      </c>
    </row>
    <row r="1016" spans="1:4" ht="33.75" outlineLevel="1" x14ac:dyDescent="0.2">
      <c r="A1016" s="23">
        <v>9010106</v>
      </c>
      <c r="B1016" s="14" t="s">
        <v>2117</v>
      </c>
      <c r="C1016" s="15" t="s">
        <v>27</v>
      </c>
      <c r="D1016" s="24">
        <v>822.94</v>
      </c>
    </row>
    <row r="1017" spans="1:4" outlineLevel="1" x14ac:dyDescent="0.2">
      <c r="A1017" s="23">
        <v>9011000</v>
      </c>
      <c r="B1017" s="14" t="s">
        <v>2118</v>
      </c>
      <c r="C1017" s="15" t="s">
        <v>294</v>
      </c>
      <c r="D1017" s="24" t="s">
        <v>294</v>
      </c>
    </row>
    <row r="1018" spans="1:4" outlineLevel="1" x14ac:dyDescent="0.2">
      <c r="A1018" s="23">
        <v>9011005</v>
      </c>
      <c r="B1018" s="14" t="s">
        <v>2119</v>
      </c>
      <c r="C1018" s="15" t="s">
        <v>27</v>
      </c>
      <c r="D1018" s="24">
        <v>825.37</v>
      </c>
    </row>
    <row r="1019" spans="1:4" x14ac:dyDescent="0.2">
      <c r="A1019" s="23">
        <v>9011014</v>
      </c>
      <c r="B1019" s="14" t="s">
        <v>2120</v>
      </c>
      <c r="C1019" s="15" t="s">
        <v>27</v>
      </c>
      <c r="D1019" s="24">
        <v>169.3</v>
      </c>
    </row>
    <row r="1020" spans="1:4" ht="22.5" outlineLevel="1" x14ac:dyDescent="0.2">
      <c r="A1020" s="23">
        <v>9011015</v>
      </c>
      <c r="B1020" s="14" t="s">
        <v>2121</v>
      </c>
      <c r="C1020" s="15" t="s">
        <v>27</v>
      </c>
      <c r="D1020" s="24">
        <v>104.74</v>
      </c>
    </row>
    <row r="1021" spans="1:4" outlineLevel="1" x14ac:dyDescent="0.2">
      <c r="A1021" s="23">
        <v>9011017</v>
      </c>
      <c r="B1021" s="14" t="s">
        <v>2122</v>
      </c>
      <c r="C1021" s="15" t="s">
        <v>27</v>
      </c>
      <c r="D1021" s="24">
        <v>221.24</v>
      </c>
    </row>
    <row r="1022" spans="1:4" outlineLevel="1" x14ac:dyDescent="0.2">
      <c r="A1022" s="23">
        <v>9011018</v>
      </c>
      <c r="B1022" s="14" t="s">
        <v>2123</v>
      </c>
      <c r="C1022" s="15" t="s">
        <v>27</v>
      </c>
      <c r="D1022" s="24">
        <v>301.70999999999998</v>
      </c>
    </row>
    <row r="1023" spans="1:4" outlineLevel="1" x14ac:dyDescent="0.2">
      <c r="A1023" s="23">
        <v>9011040</v>
      </c>
      <c r="B1023" s="14" t="s">
        <v>2124</v>
      </c>
      <c r="C1023" s="15" t="s">
        <v>30</v>
      </c>
      <c r="D1023" s="24">
        <v>14.04</v>
      </c>
    </row>
    <row r="1024" spans="1:4" x14ac:dyDescent="0.2">
      <c r="A1024" s="23">
        <v>9011041</v>
      </c>
      <c r="B1024" s="14" t="s">
        <v>2125</v>
      </c>
      <c r="C1024" s="15" t="s">
        <v>30</v>
      </c>
      <c r="D1024" s="24">
        <v>17.16</v>
      </c>
    </row>
    <row r="1025" spans="1:4" outlineLevel="1" x14ac:dyDescent="0.2">
      <c r="A1025" s="23">
        <v>9011050</v>
      </c>
      <c r="B1025" s="14" t="s">
        <v>2126</v>
      </c>
      <c r="C1025" s="15" t="s">
        <v>27</v>
      </c>
      <c r="D1025" s="24">
        <v>703.46</v>
      </c>
    </row>
    <row r="1026" spans="1:4" outlineLevel="1" x14ac:dyDescent="0.2">
      <c r="A1026" s="23">
        <v>9011051</v>
      </c>
      <c r="B1026" s="14" t="s">
        <v>2127</v>
      </c>
      <c r="C1026" s="15" t="s">
        <v>30</v>
      </c>
      <c r="D1026" s="24">
        <v>58.6</v>
      </c>
    </row>
    <row r="1027" spans="1:4" outlineLevel="1" x14ac:dyDescent="0.2">
      <c r="A1027" s="23">
        <v>9011053</v>
      </c>
      <c r="B1027" s="14" t="s">
        <v>2128</v>
      </c>
      <c r="C1027" s="15" t="s">
        <v>30</v>
      </c>
      <c r="D1027" s="24">
        <v>84.21</v>
      </c>
    </row>
    <row r="1028" spans="1:4" outlineLevel="1" x14ac:dyDescent="0.2">
      <c r="A1028" s="23">
        <v>9011054</v>
      </c>
      <c r="B1028" s="14" t="s">
        <v>2129</v>
      </c>
      <c r="C1028" s="15" t="s">
        <v>30</v>
      </c>
      <c r="D1028" s="24">
        <v>102.44</v>
      </c>
    </row>
    <row r="1029" spans="1:4" x14ac:dyDescent="0.2">
      <c r="A1029" s="23">
        <v>9011061</v>
      </c>
      <c r="B1029" s="14" t="s">
        <v>2130</v>
      </c>
      <c r="C1029" s="15" t="s">
        <v>27</v>
      </c>
      <c r="D1029" s="24">
        <v>115.9</v>
      </c>
    </row>
    <row r="1030" spans="1:4" outlineLevel="1" x14ac:dyDescent="0.2">
      <c r="A1030" s="23">
        <v>9011090</v>
      </c>
      <c r="B1030" s="14" t="s">
        <v>2131</v>
      </c>
      <c r="C1030" s="15" t="s">
        <v>27</v>
      </c>
      <c r="D1030" s="24">
        <v>1299.3699999999999</v>
      </c>
    </row>
    <row r="1031" spans="1:4" outlineLevel="1" x14ac:dyDescent="0.2">
      <c r="A1031" s="23">
        <v>9011091</v>
      </c>
      <c r="B1031" s="14" t="s">
        <v>2132</v>
      </c>
      <c r="C1031" s="15" t="s">
        <v>27</v>
      </c>
      <c r="D1031" s="24">
        <v>460.43</v>
      </c>
    </row>
    <row r="1032" spans="1:4" outlineLevel="1" x14ac:dyDescent="0.2">
      <c r="A1032" s="23">
        <v>9011094</v>
      </c>
      <c r="B1032" s="14" t="s">
        <v>2133</v>
      </c>
      <c r="C1032" s="15" t="s">
        <v>30</v>
      </c>
      <c r="D1032" s="24">
        <v>35.799999999999997</v>
      </c>
    </row>
    <row r="1033" spans="1:4" outlineLevel="1" x14ac:dyDescent="0.2">
      <c r="A1033" s="23">
        <v>9011095</v>
      </c>
      <c r="B1033" s="14" t="s">
        <v>2134</v>
      </c>
      <c r="C1033" s="15" t="s">
        <v>30</v>
      </c>
      <c r="D1033" s="24">
        <v>27.39</v>
      </c>
    </row>
    <row r="1034" spans="1:4" x14ac:dyDescent="0.2">
      <c r="A1034" s="23">
        <v>9012000</v>
      </c>
      <c r="B1034" s="14" t="s">
        <v>2135</v>
      </c>
      <c r="C1034" s="15" t="s">
        <v>294</v>
      </c>
      <c r="D1034" s="24" t="s">
        <v>294</v>
      </c>
    </row>
    <row r="1035" spans="1:4" outlineLevel="1" x14ac:dyDescent="0.2">
      <c r="A1035" s="23">
        <v>9012050</v>
      </c>
      <c r="B1035" s="14" t="s">
        <v>2136</v>
      </c>
      <c r="C1035" s="15" t="s">
        <v>27</v>
      </c>
      <c r="D1035" s="24">
        <v>2558.21</v>
      </c>
    </row>
    <row r="1036" spans="1:4" outlineLevel="1" x14ac:dyDescent="0.2">
      <c r="A1036" s="23">
        <v>9012051</v>
      </c>
      <c r="B1036" s="14" t="s">
        <v>2137</v>
      </c>
      <c r="C1036" s="15" t="s">
        <v>27</v>
      </c>
      <c r="D1036" s="24">
        <v>2623.49</v>
      </c>
    </row>
    <row r="1037" spans="1:4" outlineLevel="1" x14ac:dyDescent="0.2">
      <c r="A1037" s="23">
        <v>9012052</v>
      </c>
      <c r="B1037" s="14" t="s">
        <v>2138</v>
      </c>
      <c r="C1037" s="15" t="s">
        <v>27</v>
      </c>
      <c r="D1037" s="24">
        <v>3092.62</v>
      </c>
    </row>
    <row r="1038" spans="1:4" outlineLevel="1" x14ac:dyDescent="0.2">
      <c r="A1038" s="23">
        <v>9012053</v>
      </c>
      <c r="B1038" s="14" t="s">
        <v>2139</v>
      </c>
      <c r="C1038" s="15" t="s">
        <v>27</v>
      </c>
      <c r="D1038" s="24">
        <v>1743.84</v>
      </c>
    </row>
    <row r="1039" spans="1:4" x14ac:dyDescent="0.2">
      <c r="A1039" s="23">
        <v>9012054</v>
      </c>
      <c r="B1039" s="14" t="s">
        <v>2140</v>
      </c>
      <c r="C1039" s="15" t="s">
        <v>27</v>
      </c>
      <c r="D1039" s="24">
        <v>4595.3100000000004</v>
      </c>
    </row>
    <row r="1040" spans="1:4" outlineLevel="1" x14ac:dyDescent="0.2">
      <c r="A1040" s="23">
        <v>9013000</v>
      </c>
      <c r="B1040" s="14" t="s">
        <v>2141</v>
      </c>
      <c r="C1040" s="15" t="s">
        <v>294</v>
      </c>
      <c r="D1040" s="24" t="s">
        <v>294</v>
      </c>
    </row>
    <row r="1041" spans="1:4" outlineLevel="1" x14ac:dyDescent="0.2">
      <c r="A1041" s="23">
        <v>9013005</v>
      </c>
      <c r="B1041" s="14" t="s">
        <v>2142</v>
      </c>
      <c r="C1041" s="15" t="s">
        <v>30</v>
      </c>
      <c r="D1041" s="24">
        <v>75.010000000000005</v>
      </c>
    </row>
    <row r="1042" spans="1:4" outlineLevel="1" x14ac:dyDescent="0.2">
      <c r="A1042" s="23">
        <v>9013007</v>
      </c>
      <c r="B1042" s="14" t="s">
        <v>2143</v>
      </c>
      <c r="C1042" s="15" t="s">
        <v>30</v>
      </c>
      <c r="D1042" s="24">
        <v>55.7</v>
      </c>
    </row>
    <row r="1043" spans="1:4" outlineLevel="1" x14ac:dyDescent="0.2">
      <c r="A1043" s="23">
        <v>9013008</v>
      </c>
      <c r="B1043" s="14" t="s">
        <v>2144</v>
      </c>
      <c r="C1043" s="15" t="s">
        <v>30</v>
      </c>
      <c r="D1043" s="24">
        <v>113.36</v>
      </c>
    </row>
    <row r="1044" spans="1:4" ht="22.5" x14ac:dyDescent="0.2">
      <c r="A1044" s="23">
        <v>9013011</v>
      </c>
      <c r="B1044" s="14" t="s">
        <v>2145</v>
      </c>
      <c r="C1044" s="15" t="s">
        <v>30</v>
      </c>
      <c r="D1044" s="24">
        <v>74.25</v>
      </c>
    </row>
    <row r="1045" spans="1:4" ht="22.5" outlineLevel="1" x14ac:dyDescent="0.2">
      <c r="A1045" s="23">
        <v>9013013</v>
      </c>
      <c r="B1045" s="14" t="s">
        <v>2146</v>
      </c>
      <c r="C1045" s="15" t="s">
        <v>30</v>
      </c>
      <c r="D1045" s="24">
        <v>54.11</v>
      </c>
    </row>
    <row r="1046" spans="1:4" ht="22.5" outlineLevel="1" x14ac:dyDescent="0.2">
      <c r="A1046" s="23">
        <v>9013014</v>
      </c>
      <c r="B1046" s="14" t="s">
        <v>2147</v>
      </c>
      <c r="C1046" s="15" t="s">
        <v>30</v>
      </c>
      <c r="D1046" s="24">
        <v>111.17</v>
      </c>
    </row>
    <row r="1047" spans="1:4" ht="22.5" outlineLevel="1" x14ac:dyDescent="0.2">
      <c r="A1047" s="23">
        <v>9013021</v>
      </c>
      <c r="B1047" s="14" t="s">
        <v>2148</v>
      </c>
      <c r="C1047" s="15" t="s">
        <v>30</v>
      </c>
      <c r="D1047" s="24">
        <v>125.55</v>
      </c>
    </row>
    <row r="1048" spans="1:4" ht="22.5" outlineLevel="1" x14ac:dyDescent="0.2">
      <c r="A1048" s="23">
        <v>9013022</v>
      </c>
      <c r="B1048" s="14" t="s">
        <v>2149</v>
      </c>
      <c r="C1048" s="15" t="s">
        <v>30</v>
      </c>
      <c r="D1048" s="24">
        <v>141.58000000000001</v>
      </c>
    </row>
    <row r="1049" spans="1:4" ht="22.5" x14ac:dyDescent="0.2">
      <c r="A1049" s="23">
        <v>9013023</v>
      </c>
      <c r="B1049" s="14" t="s">
        <v>2150</v>
      </c>
      <c r="C1049" s="15" t="s">
        <v>30</v>
      </c>
      <c r="D1049" s="24">
        <v>155.49</v>
      </c>
    </row>
    <row r="1050" spans="1:4" ht="22.5" outlineLevel="1" x14ac:dyDescent="0.2">
      <c r="A1050" s="23">
        <v>9013024</v>
      </c>
      <c r="B1050" s="14" t="s">
        <v>2151</v>
      </c>
      <c r="C1050" s="15" t="s">
        <v>30</v>
      </c>
      <c r="D1050" s="24">
        <v>172.38</v>
      </c>
    </row>
    <row r="1051" spans="1:4" ht="22.5" outlineLevel="1" x14ac:dyDescent="0.2">
      <c r="A1051" s="23">
        <v>9013025</v>
      </c>
      <c r="B1051" s="14" t="s">
        <v>2152</v>
      </c>
      <c r="C1051" s="15" t="s">
        <v>30</v>
      </c>
      <c r="D1051" s="24">
        <v>187.97</v>
      </c>
    </row>
    <row r="1052" spans="1:4" outlineLevel="1" x14ac:dyDescent="0.2">
      <c r="A1052" s="23">
        <v>9013026</v>
      </c>
      <c r="B1052" s="14" t="s">
        <v>2153</v>
      </c>
      <c r="C1052" s="15" t="s">
        <v>30</v>
      </c>
      <c r="D1052" s="24">
        <v>213.1</v>
      </c>
    </row>
    <row r="1053" spans="1:4" ht="22.5" outlineLevel="1" x14ac:dyDescent="0.2">
      <c r="A1053" s="23">
        <v>9013027</v>
      </c>
      <c r="B1053" s="14" t="s">
        <v>2154</v>
      </c>
      <c r="C1053" s="15" t="s">
        <v>30</v>
      </c>
      <c r="D1053" s="24">
        <v>230.18</v>
      </c>
    </row>
    <row r="1054" spans="1:4" x14ac:dyDescent="0.2">
      <c r="A1054" s="23">
        <v>9013031</v>
      </c>
      <c r="B1054" s="14" t="s">
        <v>2155</v>
      </c>
      <c r="C1054" s="15" t="s">
        <v>30</v>
      </c>
      <c r="D1054" s="24">
        <v>202.65</v>
      </c>
    </row>
    <row r="1055" spans="1:4" ht="22.5" outlineLevel="1" x14ac:dyDescent="0.2">
      <c r="A1055" s="23">
        <v>9013032</v>
      </c>
      <c r="B1055" s="14" t="s">
        <v>2156</v>
      </c>
      <c r="C1055" s="15" t="s">
        <v>30</v>
      </c>
      <c r="D1055" s="24">
        <v>232.82</v>
      </c>
    </row>
    <row r="1056" spans="1:4" outlineLevel="1" x14ac:dyDescent="0.2">
      <c r="A1056" s="23">
        <v>9013033</v>
      </c>
      <c r="B1056" s="14" t="s">
        <v>2157</v>
      </c>
      <c r="C1056" s="15" t="s">
        <v>30</v>
      </c>
      <c r="D1056" s="24">
        <v>253.41</v>
      </c>
    </row>
    <row r="1057" spans="1:4" ht="22.5" outlineLevel="1" x14ac:dyDescent="0.2">
      <c r="A1057" s="23">
        <v>9013034</v>
      </c>
      <c r="B1057" s="14" t="s">
        <v>2158</v>
      </c>
      <c r="C1057" s="15" t="s">
        <v>30</v>
      </c>
      <c r="D1057" s="24">
        <v>274.17</v>
      </c>
    </row>
    <row r="1058" spans="1:4" outlineLevel="1" x14ac:dyDescent="0.2">
      <c r="A1058" s="23">
        <v>9013035</v>
      </c>
      <c r="B1058" s="14" t="s">
        <v>2159</v>
      </c>
      <c r="C1058" s="15" t="s">
        <v>30</v>
      </c>
      <c r="D1058" s="24">
        <v>321.89999999999998</v>
      </c>
    </row>
    <row r="1059" spans="1:4" x14ac:dyDescent="0.2">
      <c r="A1059" s="23">
        <v>9013038</v>
      </c>
      <c r="B1059" s="14" t="s">
        <v>2160</v>
      </c>
      <c r="C1059" s="15" t="s">
        <v>30</v>
      </c>
      <c r="D1059" s="24">
        <v>122.03</v>
      </c>
    </row>
    <row r="1060" spans="1:4" outlineLevel="1" x14ac:dyDescent="0.2">
      <c r="A1060" s="23">
        <v>9013039</v>
      </c>
      <c r="B1060" s="14" t="s">
        <v>2161</v>
      </c>
      <c r="C1060" s="15" t="s">
        <v>30</v>
      </c>
      <c r="D1060" s="24">
        <v>135.01</v>
      </c>
    </row>
    <row r="1061" spans="1:4" outlineLevel="1" x14ac:dyDescent="0.2">
      <c r="A1061" s="23">
        <v>9013040</v>
      </c>
      <c r="B1061" s="14" t="s">
        <v>2162</v>
      </c>
      <c r="C1061" s="15" t="s">
        <v>30</v>
      </c>
      <c r="D1061" s="24">
        <v>150.80000000000001</v>
      </c>
    </row>
    <row r="1062" spans="1:4" outlineLevel="1" x14ac:dyDescent="0.2">
      <c r="A1062" s="23">
        <v>9013041</v>
      </c>
      <c r="B1062" s="14" t="s">
        <v>2163</v>
      </c>
      <c r="C1062" s="15" t="s">
        <v>30</v>
      </c>
      <c r="D1062" s="24">
        <v>166.91</v>
      </c>
    </row>
    <row r="1063" spans="1:4" outlineLevel="1" x14ac:dyDescent="0.2">
      <c r="A1063" s="23">
        <v>9013042</v>
      </c>
      <c r="B1063" s="14" t="s">
        <v>2164</v>
      </c>
      <c r="C1063" s="15" t="s">
        <v>30</v>
      </c>
      <c r="D1063" s="24">
        <v>191.09</v>
      </c>
    </row>
    <row r="1064" spans="1:4" x14ac:dyDescent="0.2">
      <c r="A1064" s="23">
        <v>9013043</v>
      </c>
      <c r="B1064" s="14" t="s">
        <v>2165</v>
      </c>
      <c r="C1064" s="15" t="s">
        <v>30</v>
      </c>
      <c r="D1064" s="24">
        <v>211.51</v>
      </c>
    </row>
    <row r="1065" spans="1:4" outlineLevel="1" x14ac:dyDescent="0.2">
      <c r="A1065" s="23">
        <v>9013044</v>
      </c>
      <c r="B1065" s="14" t="s">
        <v>2166</v>
      </c>
      <c r="C1065" s="15" t="s">
        <v>30</v>
      </c>
      <c r="D1065" s="24">
        <v>227.91</v>
      </c>
    </row>
    <row r="1066" spans="1:4" outlineLevel="1" x14ac:dyDescent="0.2">
      <c r="A1066" s="23">
        <v>9013046</v>
      </c>
      <c r="B1066" s="14" t="s">
        <v>2167</v>
      </c>
      <c r="C1066" s="15" t="s">
        <v>30</v>
      </c>
      <c r="D1066" s="24">
        <v>190.26</v>
      </c>
    </row>
    <row r="1067" spans="1:4" outlineLevel="1" x14ac:dyDescent="0.2">
      <c r="A1067" s="23">
        <v>9013047</v>
      </c>
      <c r="B1067" s="14" t="s">
        <v>2168</v>
      </c>
      <c r="C1067" s="15" t="s">
        <v>30</v>
      </c>
      <c r="D1067" s="24">
        <v>227</v>
      </c>
    </row>
    <row r="1068" spans="1:4" outlineLevel="1" x14ac:dyDescent="0.2">
      <c r="A1068" s="23">
        <v>9013048</v>
      </c>
      <c r="B1068" s="14" t="s">
        <v>2169</v>
      </c>
      <c r="C1068" s="15" t="s">
        <v>30</v>
      </c>
      <c r="D1068" s="24">
        <v>251.02</v>
      </c>
    </row>
    <row r="1069" spans="1:4" x14ac:dyDescent="0.2">
      <c r="A1069" s="23">
        <v>9013050</v>
      </c>
      <c r="B1069" s="14" t="s">
        <v>2170</v>
      </c>
      <c r="C1069" s="15" t="s">
        <v>30</v>
      </c>
      <c r="D1069" s="24">
        <v>317.24</v>
      </c>
    </row>
    <row r="1070" spans="1:4" outlineLevel="1" x14ac:dyDescent="0.2">
      <c r="A1070" s="23">
        <v>9014000</v>
      </c>
      <c r="B1070" s="14" t="s">
        <v>2171</v>
      </c>
      <c r="C1070" s="15" t="s">
        <v>294</v>
      </c>
      <c r="D1070" s="24" t="s">
        <v>294</v>
      </c>
    </row>
    <row r="1071" spans="1:4" outlineLevel="1" x14ac:dyDescent="0.2">
      <c r="A1071" s="23">
        <v>9014001</v>
      </c>
      <c r="B1071" s="14" t="s">
        <v>2172</v>
      </c>
      <c r="C1071" s="15" t="s">
        <v>923</v>
      </c>
      <c r="D1071" s="24">
        <v>29.58</v>
      </c>
    </row>
    <row r="1072" spans="1:4" outlineLevel="1" x14ac:dyDescent="0.2">
      <c r="A1072" s="23">
        <v>9014006</v>
      </c>
      <c r="B1072" s="14" t="s">
        <v>2173</v>
      </c>
      <c r="C1072" s="15" t="s">
        <v>27</v>
      </c>
      <c r="D1072" s="24">
        <v>180.23</v>
      </c>
    </row>
    <row r="1073" spans="1:4" outlineLevel="1" x14ac:dyDescent="0.2">
      <c r="A1073" s="23">
        <v>9014007</v>
      </c>
      <c r="B1073" s="14" t="s">
        <v>2174</v>
      </c>
      <c r="C1073" s="15" t="s">
        <v>27</v>
      </c>
      <c r="D1073" s="24">
        <v>198.93</v>
      </c>
    </row>
    <row r="1074" spans="1:4" x14ac:dyDescent="0.2">
      <c r="A1074" s="23">
        <v>9014008</v>
      </c>
      <c r="B1074" s="14" t="s">
        <v>2175</v>
      </c>
      <c r="C1074" s="15" t="s">
        <v>27</v>
      </c>
      <c r="D1074" s="24">
        <v>95.59</v>
      </c>
    </row>
    <row r="1075" spans="1:4" outlineLevel="1" x14ac:dyDescent="0.2">
      <c r="A1075" s="23">
        <v>9014009</v>
      </c>
      <c r="B1075" s="14" t="s">
        <v>2176</v>
      </c>
      <c r="C1075" s="15" t="s">
        <v>27</v>
      </c>
      <c r="D1075" s="24">
        <v>43.8</v>
      </c>
    </row>
    <row r="1076" spans="1:4" outlineLevel="1" x14ac:dyDescent="0.2">
      <c r="A1076" s="23">
        <v>9014013</v>
      </c>
      <c r="B1076" s="14" t="s">
        <v>2177</v>
      </c>
      <c r="C1076" s="15" t="s">
        <v>30</v>
      </c>
      <c r="D1076" s="24">
        <v>93.03</v>
      </c>
    </row>
    <row r="1077" spans="1:4" outlineLevel="1" x14ac:dyDescent="0.2">
      <c r="A1077" s="23">
        <v>9014014</v>
      </c>
      <c r="B1077" s="14" t="s">
        <v>2178</v>
      </c>
      <c r="C1077" s="15" t="s">
        <v>27</v>
      </c>
      <c r="D1077" s="24">
        <v>34.96</v>
      </c>
    </row>
    <row r="1078" spans="1:4" outlineLevel="1" x14ac:dyDescent="0.2">
      <c r="A1078" s="23">
        <v>9014017</v>
      </c>
      <c r="B1078" s="14" t="s">
        <v>2179</v>
      </c>
      <c r="C1078" s="15" t="s">
        <v>30</v>
      </c>
      <c r="D1078" s="24">
        <v>125.04</v>
      </c>
    </row>
    <row r="1079" spans="1:4" x14ac:dyDescent="0.2">
      <c r="A1079" s="23">
        <v>9014018</v>
      </c>
      <c r="B1079" s="14" t="s">
        <v>2180</v>
      </c>
      <c r="C1079" s="15" t="s">
        <v>27</v>
      </c>
      <c r="D1079" s="24">
        <v>75.16</v>
      </c>
    </row>
    <row r="1080" spans="1:4" outlineLevel="1" x14ac:dyDescent="0.2">
      <c r="A1080" s="23">
        <v>9014019</v>
      </c>
      <c r="B1080" s="14" t="s">
        <v>2181</v>
      </c>
      <c r="C1080" s="15" t="s">
        <v>27</v>
      </c>
      <c r="D1080" s="24">
        <v>114.97</v>
      </c>
    </row>
    <row r="1081" spans="1:4" outlineLevel="1" x14ac:dyDescent="0.2">
      <c r="A1081" s="23">
        <v>9014021</v>
      </c>
      <c r="B1081" s="14" t="s">
        <v>2182</v>
      </c>
      <c r="C1081" s="15" t="s">
        <v>27</v>
      </c>
      <c r="D1081" s="24">
        <v>400.62</v>
      </c>
    </row>
    <row r="1082" spans="1:4" outlineLevel="1" x14ac:dyDescent="0.2">
      <c r="A1082" s="23">
        <v>9014022</v>
      </c>
      <c r="B1082" s="14" t="s">
        <v>2183</v>
      </c>
      <c r="C1082" s="15" t="s">
        <v>27</v>
      </c>
      <c r="D1082" s="24">
        <v>570.5</v>
      </c>
    </row>
    <row r="1083" spans="1:4" outlineLevel="1" x14ac:dyDescent="0.2">
      <c r="A1083" s="23">
        <v>9014023</v>
      </c>
      <c r="B1083" s="14" t="s">
        <v>2184</v>
      </c>
      <c r="C1083" s="15" t="s">
        <v>27</v>
      </c>
      <c r="D1083" s="24">
        <v>1030.93</v>
      </c>
    </row>
    <row r="1084" spans="1:4" x14ac:dyDescent="0.2">
      <c r="A1084" s="23">
        <v>9014024</v>
      </c>
      <c r="B1084" s="14" t="s">
        <v>2185</v>
      </c>
      <c r="C1084" s="15" t="s">
        <v>27</v>
      </c>
      <c r="D1084" s="24">
        <v>1578.85</v>
      </c>
    </row>
    <row r="1085" spans="1:4" outlineLevel="1" x14ac:dyDescent="0.2">
      <c r="A1085" s="23">
        <v>9014025</v>
      </c>
      <c r="B1085" s="14" t="s">
        <v>2186</v>
      </c>
      <c r="C1085" s="15" t="s">
        <v>27</v>
      </c>
      <c r="D1085" s="24">
        <v>552.04</v>
      </c>
    </row>
    <row r="1086" spans="1:4" outlineLevel="1" x14ac:dyDescent="0.2">
      <c r="A1086" s="23">
        <v>9014026</v>
      </c>
      <c r="B1086" s="14" t="s">
        <v>2187</v>
      </c>
      <c r="C1086" s="15" t="s">
        <v>27</v>
      </c>
      <c r="D1086" s="24">
        <v>124.44</v>
      </c>
    </row>
    <row r="1087" spans="1:4" outlineLevel="1" x14ac:dyDescent="0.2">
      <c r="A1087" s="23">
        <v>9014027</v>
      </c>
      <c r="B1087" s="14" t="s">
        <v>2188</v>
      </c>
      <c r="C1087" s="15" t="s">
        <v>27</v>
      </c>
      <c r="D1087" s="24">
        <v>1179.23</v>
      </c>
    </row>
    <row r="1088" spans="1:4" outlineLevel="1" x14ac:dyDescent="0.2">
      <c r="A1088" s="23">
        <v>9014028</v>
      </c>
      <c r="B1088" s="14" t="s">
        <v>2189</v>
      </c>
      <c r="C1088" s="15" t="s">
        <v>27</v>
      </c>
      <c r="D1088" s="24">
        <v>294.63</v>
      </c>
    </row>
    <row r="1089" spans="1:4" x14ac:dyDescent="0.2">
      <c r="A1089" s="23">
        <v>9014029</v>
      </c>
      <c r="B1089" s="14" t="s">
        <v>2190</v>
      </c>
      <c r="C1089" s="15" t="s">
        <v>27</v>
      </c>
      <c r="D1089" s="24">
        <v>468.97</v>
      </c>
    </row>
    <row r="1090" spans="1:4" outlineLevel="1" x14ac:dyDescent="0.2">
      <c r="A1090" s="23">
        <v>9014030</v>
      </c>
      <c r="B1090" s="14" t="s">
        <v>2191</v>
      </c>
      <c r="C1090" s="15" t="s">
        <v>27</v>
      </c>
      <c r="D1090" s="24">
        <v>482.03</v>
      </c>
    </row>
    <row r="1091" spans="1:4" outlineLevel="1" x14ac:dyDescent="0.2">
      <c r="A1091" s="23">
        <v>9014031</v>
      </c>
      <c r="B1091" s="14" t="s">
        <v>2192</v>
      </c>
      <c r="C1091" s="15" t="s">
        <v>27</v>
      </c>
      <c r="D1091" s="24">
        <v>1247.6099999999999</v>
      </c>
    </row>
    <row r="1092" spans="1:4" outlineLevel="1" x14ac:dyDescent="0.2">
      <c r="A1092" s="23">
        <v>9014034</v>
      </c>
      <c r="B1092" s="14" t="s">
        <v>2193</v>
      </c>
      <c r="C1092" s="15" t="s">
        <v>27</v>
      </c>
      <c r="D1092" s="24">
        <v>3520.72</v>
      </c>
    </row>
    <row r="1093" spans="1:4" outlineLevel="1" x14ac:dyDescent="0.2">
      <c r="A1093" s="23">
        <v>9014036</v>
      </c>
      <c r="B1093" s="14" t="s">
        <v>2194</v>
      </c>
      <c r="C1093" s="15" t="s">
        <v>27</v>
      </c>
      <c r="D1093" s="24">
        <v>48.31</v>
      </c>
    </row>
    <row r="1094" spans="1:4" x14ac:dyDescent="0.2">
      <c r="A1094" s="23">
        <v>9014038</v>
      </c>
      <c r="B1094" s="14" t="s">
        <v>2195</v>
      </c>
      <c r="C1094" s="15" t="s">
        <v>27</v>
      </c>
      <c r="D1094" s="24">
        <v>22676.13</v>
      </c>
    </row>
    <row r="1095" spans="1:4" outlineLevel="1" x14ac:dyDescent="0.2">
      <c r="A1095" s="23">
        <v>9014040</v>
      </c>
      <c r="B1095" s="14" t="s">
        <v>2196</v>
      </c>
      <c r="C1095" s="15" t="s">
        <v>27</v>
      </c>
      <c r="D1095" s="24">
        <v>1630.37</v>
      </c>
    </row>
    <row r="1096" spans="1:4" outlineLevel="1" x14ac:dyDescent="0.2">
      <c r="A1096" s="23">
        <v>9014042</v>
      </c>
      <c r="B1096" s="14" t="s">
        <v>2197</v>
      </c>
      <c r="C1096" s="15" t="s">
        <v>27</v>
      </c>
      <c r="D1096" s="24">
        <v>660.02</v>
      </c>
    </row>
    <row r="1097" spans="1:4" outlineLevel="1" x14ac:dyDescent="0.2">
      <c r="A1097" s="23">
        <v>9014045</v>
      </c>
      <c r="B1097" s="14" t="s">
        <v>2198</v>
      </c>
      <c r="C1097" s="15" t="s">
        <v>27</v>
      </c>
      <c r="D1097" s="24">
        <v>128.55000000000001</v>
      </c>
    </row>
    <row r="1098" spans="1:4" x14ac:dyDescent="0.2">
      <c r="A1098" s="23">
        <v>9014046</v>
      </c>
      <c r="B1098" s="14" t="s">
        <v>2199</v>
      </c>
      <c r="C1098" s="15" t="s">
        <v>27</v>
      </c>
      <c r="D1098" s="24">
        <v>779.07</v>
      </c>
    </row>
    <row r="1099" spans="1:4" outlineLevel="1" x14ac:dyDescent="0.2">
      <c r="A1099" s="23">
        <v>9014047</v>
      </c>
      <c r="B1099" s="14" t="s">
        <v>2200</v>
      </c>
      <c r="C1099" s="15" t="s">
        <v>27</v>
      </c>
      <c r="D1099" s="24">
        <v>1488.44</v>
      </c>
    </row>
    <row r="1100" spans="1:4" outlineLevel="1" x14ac:dyDescent="0.2">
      <c r="A1100" s="23">
        <v>9014048</v>
      </c>
      <c r="B1100" s="14" t="s">
        <v>2201</v>
      </c>
      <c r="C1100" s="15" t="s">
        <v>263</v>
      </c>
      <c r="D1100" s="24">
        <v>1566.81</v>
      </c>
    </row>
    <row r="1101" spans="1:4" ht="22.5" outlineLevel="1" x14ac:dyDescent="0.2">
      <c r="A1101" s="23">
        <v>9014049</v>
      </c>
      <c r="B1101" s="14" t="s">
        <v>2202</v>
      </c>
      <c r="C1101" s="15" t="s">
        <v>27</v>
      </c>
      <c r="D1101" s="24">
        <v>54.46</v>
      </c>
    </row>
    <row r="1102" spans="1:4" outlineLevel="1" x14ac:dyDescent="0.2">
      <c r="A1102" s="23">
        <v>9014050</v>
      </c>
      <c r="B1102" s="14" t="s">
        <v>2203</v>
      </c>
      <c r="C1102" s="15" t="s">
        <v>27</v>
      </c>
      <c r="D1102" s="24">
        <v>15.1</v>
      </c>
    </row>
    <row r="1103" spans="1:4" x14ac:dyDescent="0.2">
      <c r="A1103" s="23">
        <v>9014051</v>
      </c>
      <c r="B1103" s="14" t="s">
        <v>2204</v>
      </c>
      <c r="C1103" s="15" t="s">
        <v>27</v>
      </c>
      <c r="D1103" s="24">
        <v>383.26</v>
      </c>
    </row>
    <row r="1104" spans="1:4" outlineLevel="1" x14ac:dyDescent="0.2">
      <c r="A1104" s="23">
        <v>9014053</v>
      </c>
      <c r="B1104" s="14" t="s">
        <v>2205</v>
      </c>
      <c r="C1104" s="15" t="s">
        <v>27</v>
      </c>
      <c r="D1104" s="24">
        <v>1290.18</v>
      </c>
    </row>
    <row r="1105" spans="1:4" outlineLevel="1" x14ac:dyDescent="0.2">
      <c r="A1105" s="23">
        <v>9014057</v>
      </c>
      <c r="B1105" s="14" t="s">
        <v>2206</v>
      </c>
      <c r="C1105" s="15" t="s">
        <v>27</v>
      </c>
      <c r="D1105" s="24">
        <v>91.59</v>
      </c>
    </row>
    <row r="1106" spans="1:4" outlineLevel="1" x14ac:dyDescent="0.2">
      <c r="A1106" s="23">
        <v>9014059</v>
      </c>
      <c r="B1106" s="14" t="s">
        <v>2207</v>
      </c>
      <c r="C1106" s="15" t="s">
        <v>1626</v>
      </c>
      <c r="D1106" s="24">
        <v>607.44000000000005</v>
      </c>
    </row>
    <row r="1107" spans="1:4" outlineLevel="1" x14ac:dyDescent="0.2">
      <c r="A1107" s="23">
        <v>9014060</v>
      </c>
      <c r="B1107" s="14" t="s">
        <v>2208</v>
      </c>
      <c r="C1107" s="15" t="s">
        <v>27</v>
      </c>
      <c r="D1107" s="24">
        <v>2532.27</v>
      </c>
    </row>
    <row r="1108" spans="1:4" x14ac:dyDescent="0.2">
      <c r="A1108" s="23">
        <v>9014061</v>
      </c>
      <c r="B1108" s="14" t="s">
        <v>2209</v>
      </c>
      <c r="C1108" s="15" t="s">
        <v>27</v>
      </c>
      <c r="D1108" s="24">
        <v>1927.65</v>
      </c>
    </row>
    <row r="1109" spans="1:4" outlineLevel="1" x14ac:dyDescent="0.2">
      <c r="A1109" s="23">
        <v>9014062</v>
      </c>
      <c r="B1109" s="14" t="s">
        <v>2210</v>
      </c>
      <c r="C1109" s="15" t="s">
        <v>27</v>
      </c>
      <c r="D1109" s="24">
        <v>3296.61</v>
      </c>
    </row>
    <row r="1110" spans="1:4" outlineLevel="1" x14ac:dyDescent="0.2">
      <c r="A1110" s="23">
        <v>9014063</v>
      </c>
      <c r="B1110" s="14" t="s">
        <v>2211</v>
      </c>
      <c r="C1110" s="15" t="s">
        <v>27</v>
      </c>
      <c r="D1110" s="24">
        <v>1287.71</v>
      </c>
    </row>
    <row r="1111" spans="1:4" outlineLevel="1" x14ac:dyDescent="0.2">
      <c r="A1111" s="23">
        <v>9014064</v>
      </c>
      <c r="B1111" s="14" t="s">
        <v>2212</v>
      </c>
      <c r="C1111" s="15" t="s">
        <v>27</v>
      </c>
      <c r="D1111" s="24">
        <v>5417.55</v>
      </c>
    </row>
    <row r="1112" spans="1:4" x14ac:dyDescent="0.2">
      <c r="A1112" s="23">
        <v>9014065</v>
      </c>
      <c r="B1112" s="14" t="s">
        <v>2213</v>
      </c>
      <c r="C1112" s="15" t="s">
        <v>27</v>
      </c>
      <c r="D1112" s="24">
        <v>2454.0500000000002</v>
      </c>
    </row>
    <row r="1113" spans="1:4" ht="22.5" outlineLevel="1" x14ac:dyDescent="0.2">
      <c r="A1113" s="23">
        <v>9014066</v>
      </c>
      <c r="B1113" s="14" t="s">
        <v>2214</v>
      </c>
      <c r="C1113" s="15" t="s">
        <v>27</v>
      </c>
      <c r="D1113" s="24">
        <v>3276.72</v>
      </c>
    </row>
    <row r="1114" spans="1:4" outlineLevel="1" x14ac:dyDescent="0.2">
      <c r="A1114" s="23">
        <v>9015002</v>
      </c>
      <c r="B1114" s="14" t="s">
        <v>2215</v>
      </c>
      <c r="C1114" s="15" t="s">
        <v>27</v>
      </c>
      <c r="D1114" s="24">
        <v>5494.91</v>
      </c>
    </row>
    <row r="1115" spans="1:4" outlineLevel="1" x14ac:dyDescent="0.2">
      <c r="A1115" s="23">
        <v>9015005</v>
      </c>
      <c r="B1115" s="14" t="s">
        <v>2216</v>
      </c>
      <c r="C1115" s="15" t="s">
        <v>27</v>
      </c>
      <c r="D1115" s="24">
        <v>25016.21</v>
      </c>
    </row>
    <row r="1116" spans="1:4" outlineLevel="1" x14ac:dyDescent="0.2">
      <c r="A1116" s="23">
        <v>9015006</v>
      </c>
      <c r="B1116" s="14" t="s">
        <v>2217</v>
      </c>
      <c r="C1116" s="15" t="s">
        <v>27</v>
      </c>
      <c r="D1116" s="24">
        <v>31228.85</v>
      </c>
    </row>
    <row r="1117" spans="1:4" outlineLevel="1" x14ac:dyDescent="0.2">
      <c r="A1117" s="23">
        <v>9015007</v>
      </c>
      <c r="B1117" s="14" t="s">
        <v>2218</v>
      </c>
      <c r="C1117" s="15" t="s">
        <v>27</v>
      </c>
      <c r="D1117" s="24">
        <v>42559.49</v>
      </c>
    </row>
    <row r="1118" spans="1:4" outlineLevel="1" x14ac:dyDescent="0.2">
      <c r="A1118" s="23">
        <v>9015008</v>
      </c>
      <c r="B1118" s="14" t="s">
        <v>2219</v>
      </c>
      <c r="C1118" s="15" t="s">
        <v>27</v>
      </c>
      <c r="D1118" s="24">
        <v>51058.33</v>
      </c>
    </row>
    <row r="1119" spans="1:4" ht="22.5" outlineLevel="1" x14ac:dyDescent="0.2">
      <c r="A1119" s="23">
        <v>9015009</v>
      </c>
      <c r="B1119" s="14" t="s">
        <v>2220</v>
      </c>
      <c r="C1119" s="15" t="s">
        <v>27</v>
      </c>
      <c r="D1119" s="24">
        <v>77836.81</v>
      </c>
    </row>
    <row r="1120" spans="1:4" ht="22.5" outlineLevel="1" x14ac:dyDescent="0.2">
      <c r="A1120" s="23">
        <v>9015010</v>
      </c>
      <c r="B1120" s="14" t="s">
        <v>2221</v>
      </c>
      <c r="C1120" s="15" t="s">
        <v>27</v>
      </c>
      <c r="D1120" s="24">
        <v>97344.4</v>
      </c>
    </row>
    <row r="1121" spans="1:4" ht="22.5" outlineLevel="1" x14ac:dyDescent="0.2">
      <c r="A1121" s="23">
        <v>9015011</v>
      </c>
      <c r="B1121" s="14" t="s">
        <v>2222</v>
      </c>
      <c r="C1121" s="15" t="s">
        <v>27</v>
      </c>
      <c r="D1121" s="24">
        <v>121938.67</v>
      </c>
    </row>
    <row r="1122" spans="1:4" outlineLevel="1" x14ac:dyDescent="0.2">
      <c r="A1122" s="23">
        <v>9015020</v>
      </c>
      <c r="B1122" s="14" t="s">
        <v>2223</v>
      </c>
      <c r="C1122" s="15" t="s">
        <v>27</v>
      </c>
      <c r="D1122" s="24">
        <v>4926.29</v>
      </c>
    </row>
    <row r="1123" spans="1:4" outlineLevel="1" x14ac:dyDescent="0.2">
      <c r="A1123" s="23">
        <v>9015025</v>
      </c>
      <c r="B1123" s="14" t="s">
        <v>2224</v>
      </c>
      <c r="C1123" s="15" t="s">
        <v>27</v>
      </c>
      <c r="D1123" s="24">
        <v>4849.7299999999996</v>
      </c>
    </row>
    <row r="1124" spans="1:4" ht="22.5" outlineLevel="1" x14ac:dyDescent="0.2">
      <c r="A1124" s="23">
        <v>9015038</v>
      </c>
      <c r="B1124" s="14" t="s">
        <v>2225</v>
      </c>
      <c r="C1124" s="15" t="s">
        <v>27</v>
      </c>
      <c r="D1124" s="24">
        <v>124580.42</v>
      </c>
    </row>
    <row r="1125" spans="1:4" ht="22.5" x14ac:dyDescent="0.2">
      <c r="A1125" s="23">
        <v>9015039</v>
      </c>
      <c r="B1125" s="14" t="s">
        <v>2226</v>
      </c>
      <c r="C1125" s="15" t="s">
        <v>27</v>
      </c>
      <c r="D1125" s="24">
        <v>137834.26</v>
      </c>
    </row>
    <row r="1126" spans="1:4" outlineLevel="1" x14ac:dyDescent="0.2">
      <c r="A1126" s="23">
        <v>9015040</v>
      </c>
      <c r="B1126" s="14" t="s">
        <v>2227</v>
      </c>
      <c r="C1126" s="15" t="s">
        <v>27</v>
      </c>
      <c r="D1126" s="24">
        <v>86074.59</v>
      </c>
    </row>
    <row r="1127" spans="1:4" ht="22.5" outlineLevel="1" x14ac:dyDescent="0.2">
      <c r="A1127" s="23">
        <v>9015041</v>
      </c>
      <c r="B1127" s="14" t="s">
        <v>2228</v>
      </c>
      <c r="C1127" s="15" t="s">
        <v>27</v>
      </c>
      <c r="D1127" s="24">
        <v>64633.4</v>
      </c>
    </row>
    <row r="1128" spans="1:4" outlineLevel="1" x14ac:dyDescent="0.2">
      <c r="A1128" s="23">
        <v>9016002</v>
      </c>
      <c r="B1128" s="14" t="s">
        <v>2229</v>
      </c>
      <c r="C1128" s="15" t="s">
        <v>27</v>
      </c>
      <c r="D1128" s="24">
        <v>854.92</v>
      </c>
    </row>
    <row r="1129" spans="1:4" x14ac:dyDescent="0.2">
      <c r="A1129" s="23">
        <v>9016004</v>
      </c>
      <c r="B1129" s="14" t="s">
        <v>2230</v>
      </c>
      <c r="C1129" s="15" t="s">
        <v>27</v>
      </c>
      <c r="D1129" s="24">
        <v>1453.51</v>
      </c>
    </row>
    <row r="1130" spans="1:4" outlineLevel="1" x14ac:dyDescent="0.2">
      <c r="A1130" s="23">
        <v>9016006</v>
      </c>
      <c r="B1130" s="14" t="s">
        <v>2231</v>
      </c>
      <c r="C1130" s="15" t="s">
        <v>27</v>
      </c>
      <c r="D1130" s="24">
        <v>2299.31</v>
      </c>
    </row>
    <row r="1131" spans="1:4" outlineLevel="1" x14ac:dyDescent="0.2">
      <c r="A1131" s="23">
        <v>9016008</v>
      </c>
      <c r="B1131" s="14" t="s">
        <v>2232</v>
      </c>
      <c r="C1131" s="15" t="s">
        <v>27</v>
      </c>
      <c r="D1131" s="24">
        <v>2785.07</v>
      </c>
    </row>
    <row r="1132" spans="1:4" outlineLevel="1" x14ac:dyDescent="0.2">
      <c r="A1132" s="23">
        <v>9016011</v>
      </c>
      <c r="B1132" s="14" t="s">
        <v>2233</v>
      </c>
      <c r="C1132" s="15" t="s">
        <v>27</v>
      </c>
      <c r="D1132" s="24">
        <v>3543.4</v>
      </c>
    </row>
    <row r="1133" spans="1:4" outlineLevel="1" x14ac:dyDescent="0.2">
      <c r="A1133" s="23">
        <v>9016013</v>
      </c>
      <c r="B1133" s="14" t="s">
        <v>2234</v>
      </c>
      <c r="C1133" s="15" t="s">
        <v>27</v>
      </c>
      <c r="D1133" s="24">
        <v>4571.88</v>
      </c>
    </row>
    <row r="1134" spans="1:4" x14ac:dyDescent="0.2">
      <c r="A1134" s="23">
        <v>9016015</v>
      </c>
      <c r="B1134" s="14" t="s">
        <v>2235</v>
      </c>
      <c r="C1134" s="15" t="s">
        <v>27</v>
      </c>
      <c r="D1134" s="24">
        <v>6765.76</v>
      </c>
    </row>
    <row r="1135" spans="1:4" ht="22.5" outlineLevel="1" x14ac:dyDescent="0.2">
      <c r="A1135" s="23">
        <v>9016016</v>
      </c>
      <c r="B1135" s="14" t="s">
        <v>2236</v>
      </c>
      <c r="C1135" s="15" t="s">
        <v>27</v>
      </c>
      <c r="D1135" s="24">
        <v>16763.28</v>
      </c>
    </row>
    <row r="1136" spans="1:4" ht="22.5" outlineLevel="1" x14ac:dyDescent="0.2">
      <c r="A1136" s="23">
        <v>9016017</v>
      </c>
      <c r="B1136" s="14" t="s">
        <v>2237</v>
      </c>
      <c r="C1136" s="15" t="s">
        <v>27</v>
      </c>
      <c r="D1136" s="24">
        <v>26391.02</v>
      </c>
    </row>
    <row r="1137" spans="1:4" ht="22.5" outlineLevel="1" x14ac:dyDescent="0.2">
      <c r="A1137" s="23">
        <v>9016018</v>
      </c>
      <c r="B1137" s="14" t="s">
        <v>2238</v>
      </c>
      <c r="C1137" s="15" t="s">
        <v>27</v>
      </c>
      <c r="D1137" s="24">
        <v>34923.61</v>
      </c>
    </row>
    <row r="1138" spans="1:4" outlineLevel="1" x14ac:dyDescent="0.2">
      <c r="A1138" s="23">
        <v>9017001</v>
      </c>
      <c r="B1138" s="14" t="s">
        <v>2239</v>
      </c>
      <c r="C1138" s="15" t="s">
        <v>27</v>
      </c>
      <c r="D1138" s="24">
        <v>232.68</v>
      </c>
    </row>
    <row r="1139" spans="1:4" x14ac:dyDescent="0.2">
      <c r="A1139" s="23">
        <v>9017002</v>
      </c>
      <c r="B1139" s="14" t="s">
        <v>2240</v>
      </c>
      <c r="C1139" s="15" t="s">
        <v>27</v>
      </c>
      <c r="D1139" s="24">
        <v>186.47</v>
      </c>
    </row>
    <row r="1140" spans="1:4" outlineLevel="1" x14ac:dyDescent="0.2">
      <c r="A1140" s="23">
        <v>9017003</v>
      </c>
      <c r="B1140" s="14" t="s">
        <v>2241</v>
      </c>
      <c r="C1140" s="15" t="s">
        <v>27</v>
      </c>
      <c r="D1140" s="24">
        <v>307.74</v>
      </c>
    </row>
    <row r="1141" spans="1:4" outlineLevel="1" x14ac:dyDescent="0.2">
      <c r="A1141" s="23">
        <v>9017004</v>
      </c>
      <c r="B1141" s="14" t="s">
        <v>2242</v>
      </c>
      <c r="C1141" s="15" t="s">
        <v>27</v>
      </c>
      <c r="D1141" s="24">
        <v>175.44</v>
      </c>
    </row>
    <row r="1142" spans="1:4" outlineLevel="1" x14ac:dyDescent="0.2">
      <c r="A1142" s="23">
        <v>9017005</v>
      </c>
      <c r="B1142" s="14" t="s">
        <v>2243</v>
      </c>
      <c r="C1142" s="15" t="s">
        <v>27</v>
      </c>
      <c r="D1142" s="24">
        <v>179.5</v>
      </c>
    </row>
    <row r="1143" spans="1:4" outlineLevel="1" x14ac:dyDescent="0.2">
      <c r="A1143" s="23">
        <v>9017006</v>
      </c>
      <c r="B1143" s="14" t="s">
        <v>2244</v>
      </c>
      <c r="C1143" s="15" t="s">
        <v>30</v>
      </c>
      <c r="D1143" s="24">
        <v>211.92</v>
      </c>
    </row>
    <row r="1144" spans="1:4" x14ac:dyDescent="0.2">
      <c r="A1144" s="23">
        <v>9017007</v>
      </c>
      <c r="B1144" s="14" t="s">
        <v>2245</v>
      </c>
      <c r="C1144" s="15" t="s">
        <v>30</v>
      </c>
      <c r="D1144" s="24">
        <v>272.16000000000003</v>
      </c>
    </row>
    <row r="1145" spans="1:4" outlineLevel="1" x14ac:dyDescent="0.2">
      <c r="A1145" s="23">
        <v>9017008</v>
      </c>
      <c r="B1145" s="14" t="s">
        <v>2246</v>
      </c>
      <c r="C1145" s="15" t="s">
        <v>27</v>
      </c>
      <c r="D1145" s="24">
        <v>179.5</v>
      </c>
    </row>
    <row r="1146" spans="1:4" outlineLevel="1" x14ac:dyDescent="0.2">
      <c r="A1146" s="23">
        <v>9017009</v>
      </c>
      <c r="B1146" s="14" t="s">
        <v>2247</v>
      </c>
      <c r="C1146" s="15" t="s">
        <v>27</v>
      </c>
      <c r="D1146" s="24">
        <v>210.48</v>
      </c>
    </row>
    <row r="1147" spans="1:4" outlineLevel="1" x14ac:dyDescent="0.2">
      <c r="A1147" s="23">
        <v>9017010</v>
      </c>
      <c r="B1147" s="14" t="s">
        <v>2248</v>
      </c>
      <c r="C1147" s="15" t="s">
        <v>27</v>
      </c>
      <c r="D1147" s="24">
        <v>1923.01</v>
      </c>
    </row>
    <row r="1148" spans="1:4" outlineLevel="1" x14ac:dyDescent="0.2">
      <c r="A1148" s="23">
        <v>9017011</v>
      </c>
      <c r="B1148" s="14" t="s">
        <v>2249</v>
      </c>
      <c r="C1148" s="15" t="s">
        <v>27</v>
      </c>
      <c r="D1148" s="24">
        <v>197.79</v>
      </c>
    </row>
    <row r="1149" spans="1:4" outlineLevel="1" x14ac:dyDescent="0.2">
      <c r="A1149" s="23">
        <v>9017012</v>
      </c>
      <c r="B1149" s="14" t="s">
        <v>2250</v>
      </c>
      <c r="C1149" s="15" t="s">
        <v>27</v>
      </c>
      <c r="D1149" s="24">
        <v>118.93</v>
      </c>
    </row>
    <row r="1150" spans="1:4" x14ac:dyDescent="0.2">
      <c r="A1150" s="23">
        <v>9017013</v>
      </c>
      <c r="B1150" s="14" t="s">
        <v>2251</v>
      </c>
      <c r="C1150" s="15" t="s">
        <v>27</v>
      </c>
      <c r="D1150" s="24">
        <v>421.12</v>
      </c>
    </row>
    <row r="1151" spans="1:4" outlineLevel="1" x14ac:dyDescent="0.2">
      <c r="A1151" s="23">
        <v>9017014</v>
      </c>
      <c r="B1151" s="14" t="s">
        <v>2252</v>
      </c>
      <c r="C1151" s="15" t="s">
        <v>27</v>
      </c>
      <c r="D1151" s="24">
        <v>469.35</v>
      </c>
    </row>
    <row r="1152" spans="1:4" outlineLevel="1" x14ac:dyDescent="0.2">
      <c r="A1152" s="23">
        <v>9017015</v>
      </c>
      <c r="B1152" s="14" t="s">
        <v>2253</v>
      </c>
      <c r="C1152" s="15" t="s">
        <v>27</v>
      </c>
      <c r="D1152" s="24">
        <v>484.63</v>
      </c>
    </row>
    <row r="1153" spans="1:4" outlineLevel="1" x14ac:dyDescent="0.2">
      <c r="A1153" s="23">
        <v>9017016</v>
      </c>
      <c r="B1153" s="14" t="s">
        <v>2254</v>
      </c>
      <c r="C1153" s="15" t="s">
        <v>27</v>
      </c>
      <c r="D1153" s="24">
        <v>34175.1</v>
      </c>
    </row>
    <row r="1154" spans="1:4" outlineLevel="1" x14ac:dyDescent="0.2">
      <c r="A1154" s="23">
        <v>9017017</v>
      </c>
      <c r="B1154" s="14" t="s">
        <v>2255</v>
      </c>
      <c r="C1154" s="15" t="s">
        <v>27</v>
      </c>
      <c r="D1154" s="24">
        <v>36291.64</v>
      </c>
    </row>
    <row r="1155" spans="1:4" outlineLevel="1" x14ac:dyDescent="0.2">
      <c r="A1155" s="23">
        <v>9017018</v>
      </c>
      <c r="B1155" s="14" t="s">
        <v>2256</v>
      </c>
      <c r="C1155" s="15" t="s">
        <v>27</v>
      </c>
      <c r="D1155" s="24">
        <v>299.48</v>
      </c>
    </row>
    <row r="1156" spans="1:4" x14ac:dyDescent="0.2">
      <c r="A1156" s="23">
        <v>9017019</v>
      </c>
      <c r="B1156" s="14" t="s">
        <v>2257</v>
      </c>
      <c r="C1156" s="15" t="s">
        <v>27</v>
      </c>
      <c r="D1156" s="24">
        <v>636.49</v>
      </c>
    </row>
    <row r="1157" spans="1:4" outlineLevel="1" x14ac:dyDescent="0.2">
      <c r="A1157" s="23">
        <v>9017020</v>
      </c>
      <c r="B1157" s="14" t="s">
        <v>2258</v>
      </c>
      <c r="C1157" s="15" t="s">
        <v>1626</v>
      </c>
      <c r="D1157" s="24">
        <v>40.020000000000003</v>
      </c>
    </row>
    <row r="1158" spans="1:4" outlineLevel="1" x14ac:dyDescent="0.2">
      <c r="A1158" s="23">
        <v>9017021</v>
      </c>
      <c r="B1158" s="14" t="s">
        <v>2259</v>
      </c>
      <c r="C1158" s="15" t="s">
        <v>27</v>
      </c>
      <c r="D1158" s="24">
        <v>49099.97</v>
      </c>
    </row>
    <row r="1159" spans="1:4" outlineLevel="1" x14ac:dyDescent="0.2">
      <c r="A1159" s="23">
        <v>9017022</v>
      </c>
      <c r="B1159" s="14" t="s">
        <v>2260</v>
      </c>
      <c r="C1159" s="15" t="s">
        <v>27</v>
      </c>
      <c r="D1159" s="24">
        <v>56343.17</v>
      </c>
    </row>
    <row r="1160" spans="1:4" outlineLevel="1" x14ac:dyDescent="0.2">
      <c r="A1160" s="23">
        <v>9017023</v>
      </c>
      <c r="B1160" s="14" t="s">
        <v>2261</v>
      </c>
      <c r="C1160" s="15" t="s">
        <v>27</v>
      </c>
      <c r="D1160" s="24">
        <v>1580.42</v>
      </c>
    </row>
    <row r="1161" spans="1:4" outlineLevel="1" x14ac:dyDescent="0.2">
      <c r="A1161" s="23">
        <v>9017024</v>
      </c>
      <c r="B1161" s="14" t="s">
        <v>2262</v>
      </c>
      <c r="C1161" s="15" t="s">
        <v>27</v>
      </c>
      <c r="D1161" s="24">
        <v>8187.55</v>
      </c>
    </row>
    <row r="1162" spans="1:4" x14ac:dyDescent="0.2">
      <c r="A1162" s="23">
        <v>9017025</v>
      </c>
      <c r="B1162" s="14" t="s">
        <v>2263</v>
      </c>
      <c r="C1162" s="15" t="s">
        <v>30</v>
      </c>
      <c r="D1162" s="24">
        <v>41.28</v>
      </c>
    </row>
    <row r="1163" spans="1:4" outlineLevel="1" x14ac:dyDescent="0.2">
      <c r="A1163" s="23">
        <v>9017026</v>
      </c>
      <c r="B1163" s="14" t="s">
        <v>2264</v>
      </c>
      <c r="C1163" s="15" t="s">
        <v>27</v>
      </c>
      <c r="D1163" s="24">
        <v>161.30000000000001</v>
      </c>
    </row>
    <row r="1164" spans="1:4" outlineLevel="1" x14ac:dyDescent="0.2">
      <c r="A1164" s="23">
        <v>9017027</v>
      </c>
      <c r="B1164" s="14" t="s">
        <v>2265</v>
      </c>
      <c r="C1164" s="15" t="s">
        <v>27</v>
      </c>
      <c r="D1164" s="24">
        <v>169.27</v>
      </c>
    </row>
    <row r="1165" spans="1:4" outlineLevel="1" x14ac:dyDescent="0.2">
      <c r="A1165" s="23">
        <v>9017028</v>
      </c>
      <c r="B1165" s="14" t="s">
        <v>2266</v>
      </c>
      <c r="C1165" s="15" t="s">
        <v>27</v>
      </c>
      <c r="D1165" s="24">
        <v>168.39</v>
      </c>
    </row>
    <row r="1166" spans="1:4" outlineLevel="1" x14ac:dyDescent="0.2">
      <c r="A1166" s="23">
        <v>9017029</v>
      </c>
      <c r="B1166" s="14" t="s">
        <v>2267</v>
      </c>
      <c r="C1166" s="15" t="s">
        <v>27</v>
      </c>
      <c r="D1166" s="24">
        <v>76.47</v>
      </c>
    </row>
    <row r="1167" spans="1:4" outlineLevel="1" x14ac:dyDescent="0.2">
      <c r="A1167" s="23">
        <v>9017030</v>
      </c>
      <c r="B1167" s="14" t="s">
        <v>2268</v>
      </c>
      <c r="C1167" s="15" t="s">
        <v>27</v>
      </c>
      <c r="D1167" s="24">
        <v>38.99</v>
      </c>
    </row>
    <row r="1168" spans="1:4" x14ac:dyDescent="0.2">
      <c r="A1168" s="23">
        <v>9017031</v>
      </c>
      <c r="B1168" s="14" t="s">
        <v>2269</v>
      </c>
      <c r="C1168" s="15" t="s">
        <v>27</v>
      </c>
      <c r="D1168" s="24">
        <v>67.59</v>
      </c>
    </row>
    <row r="1169" spans="1:4" outlineLevel="1" x14ac:dyDescent="0.2">
      <c r="A1169" s="23">
        <v>9017032</v>
      </c>
      <c r="B1169" s="14" t="s">
        <v>2270</v>
      </c>
      <c r="C1169" s="15" t="s">
        <v>27</v>
      </c>
      <c r="D1169" s="24">
        <v>1451.59</v>
      </c>
    </row>
    <row r="1170" spans="1:4" x14ac:dyDescent="0.2">
      <c r="A1170" s="23">
        <v>9017033</v>
      </c>
      <c r="B1170" s="14" t="s">
        <v>2271</v>
      </c>
      <c r="C1170" s="15" t="s">
        <v>27</v>
      </c>
      <c r="D1170" s="24">
        <v>1412.78</v>
      </c>
    </row>
    <row r="1171" spans="1:4" outlineLevel="1" x14ac:dyDescent="0.2">
      <c r="A1171" s="23">
        <v>9017034</v>
      </c>
      <c r="B1171" s="14" t="s">
        <v>2272</v>
      </c>
      <c r="C1171" s="15" t="s">
        <v>27</v>
      </c>
      <c r="D1171" s="24">
        <v>1474.9</v>
      </c>
    </row>
    <row r="1172" spans="1:4" ht="22.5" x14ac:dyDescent="0.2">
      <c r="A1172" s="23">
        <v>9017035</v>
      </c>
      <c r="B1172" s="14" t="s">
        <v>2273</v>
      </c>
      <c r="C1172" s="15" t="s">
        <v>27</v>
      </c>
      <c r="D1172" s="24">
        <v>172.85</v>
      </c>
    </row>
    <row r="1173" spans="1:4" outlineLevel="1" x14ac:dyDescent="0.2">
      <c r="A1173" s="23">
        <v>9017039</v>
      </c>
      <c r="B1173" s="14" t="s">
        <v>2274</v>
      </c>
      <c r="C1173" s="15" t="s">
        <v>27</v>
      </c>
      <c r="D1173" s="24">
        <v>995.69</v>
      </c>
    </row>
    <row r="1174" spans="1:4" x14ac:dyDescent="0.2">
      <c r="A1174" s="23">
        <v>9020000</v>
      </c>
      <c r="B1174" s="14" t="s">
        <v>2275</v>
      </c>
      <c r="C1174" s="15" t="s">
        <v>294</v>
      </c>
      <c r="D1174" s="24" t="s">
        <v>294</v>
      </c>
    </row>
    <row r="1175" spans="1:4" ht="33.75" outlineLevel="1" x14ac:dyDescent="0.2">
      <c r="A1175" s="23">
        <v>9020011</v>
      </c>
      <c r="B1175" s="14" t="s">
        <v>2276</v>
      </c>
      <c r="C1175" s="15" t="s">
        <v>1579</v>
      </c>
      <c r="D1175" s="24">
        <v>4242.43</v>
      </c>
    </row>
    <row r="1176" spans="1:4" ht="22.5" x14ac:dyDescent="0.2">
      <c r="A1176" s="23">
        <v>9020016</v>
      </c>
      <c r="B1176" s="14" t="s">
        <v>2277</v>
      </c>
      <c r="C1176" s="15" t="s">
        <v>27</v>
      </c>
      <c r="D1176" s="24">
        <v>1402.78</v>
      </c>
    </row>
    <row r="1177" spans="1:4" ht="45" outlineLevel="1" x14ac:dyDescent="0.2">
      <c r="A1177" s="23">
        <v>9020035</v>
      </c>
      <c r="B1177" s="14" t="s">
        <v>2278</v>
      </c>
      <c r="C1177" s="15" t="s">
        <v>27</v>
      </c>
      <c r="D1177" s="24">
        <v>3887.27</v>
      </c>
    </row>
    <row r="1178" spans="1:4" ht="45" x14ac:dyDescent="0.2">
      <c r="A1178" s="23">
        <v>9020036</v>
      </c>
      <c r="B1178" s="14" t="s">
        <v>2279</v>
      </c>
      <c r="C1178" s="15" t="s">
        <v>27</v>
      </c>
      <c r="D1178" s="24">
        <v>3531.13</v>
      </c>
    </row>
    <row r="1179" spans="1:4" outlineLevel="1" x14ac:dyDescent="0.2">
      <c r="A1179" s="23">
        <v>9050000</v>
      </c>
      <c r="B1179" s="14" t="s">
        <v>2280</v>
      </c>
      <c r="C1179" s="15" t="s">
        <v>294</v>
      </c>
      <c r="D1179" s="24" t="s">
        <v>294</v>
      </c>
    </row>
    <row r="1180" spans="1:4" ht="22.5" x14ac:dyDescent="0.2">
      <c r="A1180" s="23">
        <v>9050001</v>
      </c>
      <c r="B1180" s="14" t="s">
        <v>2281</v>
      </c>
      <c r="C1180" s="15" t="s">
        <v>27</v>
      </c>
      <c r="D1180" s="24">
        <v>233.8</v>
      </c>
    </row>
    <row r="1181" spans="1:4" outlineLevel="1" x14ac:dyDescent="0.2">
      <c r="A1181" s="23">
        <v>9050002</v>
      </c>
      <c r="B1181" s="14" t="s">
        <v>2282</v>
      </c>
      <c r="C1181" s="15" t="s">
        <v>27</v>
      </c>
      <c r="D1181" s="24">
        <v>292.25</v>
      </c>
    </row>
    <row r="1182" spans="1:4" x14ac:dyDescent="0.2">
      <c r="A1182" s="23">
        <v>9050003</v>
      </c>
      <c r="B1182" s="14" t="s">
        <v>2283</v>
      </c>
      <c r="C1182" s="15" t="s">
        <v>27</v>
      </c>
      <c r="D1182" s="24">
        <v>233.8</v>
      </c>
    </row>
    <row r="1183" spans="1:4" outlineLevel="1" x14ac:dyDescent="0.2">
      <c r="A1183" s="23">
        <v>9050004</v>
      </c>
      <c r="B1183" s="14" t="s">
        <v>2284</v>
      </c>
      <c r="C1183" s="15" t="s">
        <v>27</v>
      </c>
      <c r="D1183" s="24">
        <v>29.23</v>
      </c>
    </row>
    <row r="1184" spans="1:4" x14ac:dyDescent="0.2">
      <c r="A1184" s="23">
        <v>9050005</v>
      </c>
      <c r="B1184" s="14" t="s">
        <v>2285</v>
      </c>
      <c r="C1184" s="15" t="s">
        <v>27</v>
      </c>
      <c r="D1184" s="24">
        <v>14.61</v>
      </c>
    </row>
    <row r="1185" spans="1:4" outlineLevel="1" x14ac:dyDescent="0.2">
      <c r="A1185" s="23">
        <v>9050006</v>
      </c>
      <c r="B1185" s="14" t="s">
        <v>2286</v>
      </c>
      <c r="C1185" s="15" t="s">
        <v>27</v>
      </c>
      <c r="D1185" s="24">
        <v>116.9</v>
      </c>
    </row>
    <row r="1186" spans="1:4" x14ac:dyDescent="0.2">
      <c r="A1186" s="23">
        <v>9050009</v>
      </c>
      <c r="B1186" s="14" t="s">
        <v>2287</v>
      </c>
      <c r="C1186" s="15" t="s">
        <v>30</v>
      </c>
      <c r="D1186" s="24">
        <v>23.38</v>
      </c>
    </row>
    <row r="1187" spans="1:4" outlineLevel="1" x14ac:dyDescent="0.2">
      <c r="A1187" s="23">
        <v>9050010</v>
      </c>
      <c r="B1187" s="14" t="s">
        <v>2288</v>
      </c>
      <c r="C1187" s="15" t="s">
        <v>30</v>
      </c>
      <c r="D1187" s="24">
        <v>29.23</v>
      </c>
    </row>
    <row r="1188" spans="1:4" outlineLevel="1" x14ac:dyDescent="0.2">
      <c r="A1188" s="23">
        <v>9050011</v>
      </c>
      <c r="B1188" s="14" t="s">
        <v>2289</v>
      </c>
      <c r="C1188" s="15" t="s">
        <v>30</v>
      </c>
      <c r="D1188" s="24">
        <v>58.45</v>
      </c>
    </row>
    <row r="1189" spans="1:4" outlineLevel="1" x14ac:dyDescent="0.2">
      <c r="A1189" s="23">
        <v>9050012</v>
      </c>
      <c r="B1189" s="14" t="s">
        <v>2290</v>
      </c>
      <c r="C1189" s="15" t="s">
        <v>30</v>
      </c>
      <c r="D1189" s="24">
        <v>14.61</v>
      </c>
    </row>
    <row r="1190" spans="1:4" outlineLevel="1" x14ac:dyDescent="0.2">
      <c r="A1190" s="23">
        <v>9050013</v>
      </c>
      <c r="B1190" s="14" t="s">
        <v>2291</v>
      </c>
      <c r="C1190" s="15" t="s">
        <v>30</v>
      </c>
      <c r="D1190" s="24">
        <v>29.23</v>
      </c>
    </row>
    <row r="1191" spans="1:4" outlineLevel="1" x14ac:dyDescent="0.2">
      <c r="A1191" s="23">
        <v>9050014</v>
      </c>
      <c r="B1191" s="14" t="s">
        <v>2292</v>
      </c>
      <c r="C1191" s="15" t="s">
        <v>30</v>
      </c>
      <c r="D1191" s="24">
        <v>2.92</v>
      </c>
    </row>
    <row r="1192" spans="1:4" outlineLevel="1" x14ac:dyDescent="0.2">
      <c r="A1192" s="23">
        <v>9050015</v>
      </c>
      <c r="B1192" s="14" t="s">
        <v>2293</v>
      </c>
      <c r="C1192" s="15" t="s">
        <v>30</v>
      </c>
      <c r="D1192" s="24">
        <v>5.85</v>
      </c>
    </row>
    <row r="1193" spans="1:4" outlineLevel="1" x14ac:dyDescent="0.2">
      <c r="A1193" s="23">
        <v>9050016</v>
      </c>
      <c r="B1193" s="14" t="s">
        <v>2294</v>
      </c>
      <c r="C1193" s="15" t="s">
        <v>30</v>
      </c>
      <c r="D1193" s="24">
        <v>3.51</v>
      </c>
    </row>
    <row r="1194" spans="1:4" x14ac:dyDescent="0.2">
      <c r="A1194" s="23">
        <v>9050017</v>
      </c>
      <c r="B1194" s="14" t="s">
        <v>2295</v>
      </c>
      <c r="C1194" s="15" t="s">
        <v>30</v>
      </c>
      <c r="D1194" s="24">
        <v>7.01</v>
      </c>
    </row>
    <row r="1195" spans="1:4" outlineLevel="1" x14ac:dyDescent="0.2">
      <c r="A1195" s="23">
        <v>9050018</v>
      </c>
      <c r="B1195" s="14" t="s">
        <v>2296</v>
      </c>
      <c r="C1195" s="15" t="s">
        <v>27</v>
      </c>
      <c r="D1195" s="24">
        <v>11.69</v>
      </c>
    </row>
    <row r="1196" spans="1:4" outlineLevel="1" x14ac:dyDescent="0.2">
      <c r="A1196" s="23">
        <v>9050020</v>
      </c>
      <c r="B1196" s="14" t="s">
        <v>2297</v>
      </c>
      <c r="C1196" s="15" t="s">
        <v>27</v>
      </c>
      <c r="D1196" s="24">
        <v>11.69</v>
      </c>
    </row>
    <row r="1197" spans="1:4" outlineLevel="1" x14ac:dyDescent="0.2">
      <c r="A1197" s="23">
        <v>9051000</v>
      </c>
      <c r="B1197" s="14" t="s">
        <v>2298</v>
      </c>
      <c r="C1197" s="15" t="s">
        <v>294</v>
      </c>
      <c r="D1197" s="24" t="s">
        <v>294</v>
      </c>
    </row>
    <row r="1198" spans="1:4" outlineLevel="1" x14ac:dyDescent="0.2">
      <c r="A1198" s="23">
        <v>9051011</v>
      </c>
      <c r="B1198" s="14" t="s">
        <v>2299</v>
      </c>
      <c r="C1198" s="15" t="s">
        <v>27</v>
      </c>
      <c r="D1198" s="24">
        <v>11.69</v>
      </c>
    </row>
    <row r="1199" spans="1:4" outlineLevel="1" x14ac:dyDescent="0.2">
      <c r="A1199" s="23">
        <v>9051015</v>
      </c>
      <c r="B1199" s="14" t="s">
        <v>2300</v>
      </c>
      <c r="C1199" s="15" t="s">
        <v>27</v>
      </c>
      <c r="D1199" s="24">
        <v>17.54</v>
      </c>
    </row>
    <row r="1200" spans="1:4" outlineLevel="1" x14ac:dyDescent="0.2">
      <c r="A1200" s="23">
        <v>9051016</v>
      </c>
      <c r="B1200" s="14" t="s">
        <v>2301</v>
      </c>
      <c r="C1200" s="15" t="s">
        <v>27</v>
      </c>
      <c r="D1200" s="24">
        <v>40.92</v>
      </c>
    </row>
    <row r="1201" spans="1:4" outlineLevel="1" x14ac:dyDescent="0.2">
      <c r="A1201" s="23">
        <v>9051017</v>
      </c>
      <c r="B1201" s="14" t="s">
        <v>2302</v>
      </c>
      <c r="C1201" s="15" t="s">
        <v>27</v>
      </c>
      <c r="D1201" s="24">
        <v>75.989999999999995</v>
      </c>
    </row>
    <row r="1202" spans="1:4" x14ac:dyDescent="0.2">
      <c r="A1202" s="23">
        <v>9051025</v>
      </c>
      <c r="B1202" s="14" t="s">
        <v>2303</v>
      </c>
      <c r="C1202" s="15" t="s">
        <v>27</v>
      </c>
      <c r="D1202" s="24">
        <v>29.23</v>
      </c>
    </row>
    <row r="1203" spans="1:4" outlineLevel="1" x14ac:dyDescent="0.2">
      <c r="A1203" s="23">
        <v>9051026</v>
      </c>
      <c r="B1203" s="14" t="s">
        <v>2304</v>
      </c>
      <c r="C1203" s="15" t="s">
        <v>27</v>
      </c>
      <c r="D1203" s="24">
        <v>58.45</v>
      </c>
    </row>
    <row r="1204" spans="1:4" outlineLevel="1" x14ac:dyDescent="0.2">
      <c r="A1204" s="23">
        <v>9051027</v>
      </c>
      <c r="B1204" s="14" t="s">
        <v>2305</v>
      </c>
      <c r="C1204" s="15" t="s">
        <v>263</v>
      </c>
      <c r="D1204" s="24">
        <v>58.45</v>
      </c>
    </row>
    <row r="1205" spans="1:4" outlineLevel="1" x14ac:dyDescent="0.2">
      <c r="A1205" s="23">
        <v>9051029</v>
      </c>
      <c r="B1205" s="14" t="s">
        <v>2306</v>
      </c>
      <c r="C1205" s="15" t="s">
        <v>263</v>
      </c>
      <c r="D1205" s="24">
        <v>58.45</v>
      </c>
    </row>
    <row r="1206" spans="1:4" ht="22.5" outlineLevel="1" x14ac:dyDescent="0.2">
      <c r="A1206" s="23">
        <v>9051030</v>
      </c>
      <c r="B1206" s="14" t="s">
        <v>2307</v>
      </c>
      <c r="C1206" s="15" t="s">
        <v>27</v>
      </c>
      <c r="D1206" s="24">
        <v>11.69</v>
      </c>
    </row>
    <row r="1207" spans="1:4" outlineLevel="1" x14ac:dyDescent="0.2">
      <c r="A1207" s="23">
        <v>9051032</v>
      </c>
      <c r="B1207" s="14" t="s">
        <v>2308</v>
      </c>
      <c r="C1207" s="15" t="s">
        <v>27</v>
      </c>
      <c r="D1207" s="24">
        <v>14.61</v>
      </c>
    </row>
    <row r="1208" spans="1:4" outlineLevel="1" x14ac:dyDescent="0.2">
      <c r="A1208" s="23">
        <v>9051034</v>
      </c>
      <c r="B1208" s="14" t="s">
        <v>2309</v>
      </c>
      <c r="C1208" s="15" t="s">
        <v>27</v>
      </c>
      <c r="D1208" s="24">
        <v>14.61</v>
      </c>
    </row>
    <row r="1209" spans="1:4" outlineLevel="1" x14ac:dyDescent="0.2">
      <c r="A1209" s="23">
        <v>9051035</v>
      </c>
      <c r="B1209" s="14" t="s">
        <v>2310</v>
      </c>
      <c r="C1209" s="15" t="s">
        <v>27</v>
      </c>
      <c r="D1209" s="24">
        <v>335.05</v>
      </c>
    </row>
    <row r="1210" spans="1:4" ht="22.5" x14ac:dyDescent="0.2">
      <c r="A1210" s="23">
        <v>9051036</v>
      </c>
      <c r="B1210" s="14" t="s">
        <v>2311</v>
      </c>
      <c r="C1210" s="15" t="s">
        <v>27</v>
      </c>
      <c r="D1210" s="24">
        <v>29.23</v>
      </c>
    </row>
    <row r="1211" spans="1:4" ht="22.5" outlineLevel="1" x14ac:dyDescent="0.2">
      <c r="A1211" s="23">
        <v>9051037</v>
      </c>
      <c r="B1211" s="14" t="s">
        <v>2312</v>
      </c>
      <c r="C1211" s="15" t="s">
        <v>27</v>
      </c>
      <c r="D1211" s="24">
        <v>29.23</v>
      </c>
    </row>
    <row r="1212" spans="1:4" ht="22.5" outlineLevel="1" x14ac:dyDescent="0.2">
      <c r="A1212" s="23">
        <v>9051038</v>
      </c>
      <c r="B1212" s="14" t="s">
        <v>2313</v>
      </c>
      <c r="C1212" s="15" t="s">
        <v>27</v>
      </c>
      <c r="D1212" s="24">
        <v>43.84</v>
      </c>
    </row>
    <row r="1213" spans="1:4" outlineLevel="1" x14ac:dyDescent="0.2">
      <c r="A1213" s="23">
        <v>9051039</v>
      </c>
      <c r="B1213" s="14" t="s">
        <v>2314</v>
      </c>
      <c r="C1213" s="15" t="s">
        <v>27</v>
      </c>
      <c r="D1213" s="24">
        <v>14.61</v>
      </c>
    </row>
    <row r="1214" spans="1:4" x14ac:dyDescent="0.2">
      <c r="A1214" s="23">
        <v>9052000</v>
      </c>
      <c r="B1214" s="14" t="s">
        <v>2315</v>
      </c>
      <c r="C1214" s="15" t="s">
        <v>294</v>
      </c>
      <c r="D1214" s="24" t="s">
        <v>294</v>
      </c>
    </row>
    <row r="1215" spans="1:4" outlineLevel="1" x14ac:dyDescent="0.2">
      <c r="A1215" s="23">
        <v>9052001</v>
      </c>
      <c r="B1215" s="14" t="s">
        <v>2316</v>
      </c>
      <c r="C1215" s="15" t="s">
        <v>27</v>
      </c>
      <c r="D1215" s="24">
        <v>11.69</v>
      </c>
    </row>
    <row r="1216" spans="1:4" outlineLevel="1" x14ac:dyDescent="0.2">
      <c r="A1216" s="23">
        <v>9052002</v>
      </c>
      <c r="B1216" s="14" t="s">
        <v>2317</v>
      </c>
      <c r="C1216" s="15" t="s">
        <v>27</v>
      </c>
      <c r="D1216" s="24">
        <v>29.23</v>
      </c>
    </row>
    <row r="1217" spans="1:4" outlineLevel="1" x14ac:dyDescent="0.2">
      <c r="A1217" s="23">
        <v>9052003</v>
      </c>
      <c r="B1217" s="14" t="s">
        <v>2318</v>
      </c>
      <c r="C1217" s="15" t="s">
        <v>27</v>
      </c>
      <c r="D1217" s="24">
        <v>2.41</v>
      </c>
    </row>
    <row r="1218" spans="1:4" x14ac:dyDescent="0.2">
      <c r="A1218" s="23">
        <v>9052004</v>
      </c>
      <c r="B1218" s="14" t="s">
        <v>2319</v>
      </c>
      <c r="C1218" s="15" t="s">
        <v>27</v>
      </c>
      <c r="D1218" s="24">
        <v>17.54</v>
      </c>
    </row>
    <row r="1219" spans="1:4" outlineLevel="1" x14ac:dyDescent="0.2">
      <c r="A1219" s="23">
        <v>9052005</v>
      </c>
      <c r="B1219" s="14" t="s">
        <v>2320</v>
      </c>
      <c r="C1219" s="15" t="s">
        <v>27</v>
      </c>
      <c r="D1219" s="24">
        <v>2.41</v>
      </c>
    </row>
    <row r="1220" spans="1:4" x14ac:dyDescent="0.2">
      <c r="A1220" s="23">
        <v>9052006</v>
      </c>
      <c r="B1220" s="14" t="s">
        <v>2321</v>
      </c>
      <c r="C1220" s="15" t="s">
        <v>27</v>
      </c>
      <c r="D1220" s="24">
        <v>23.38</v>
      </c>
    </row>
    <row r="1221" spans="1:4" outlineLevel="1" x14ac:dyDescent="0.2">
      <c r="A1221" s="23">
        <v>9052008</v>
      </c>
      <c r="B1221" s="14" t="s">
        <v>2322</v>
      </c>
      <c r="C1221" s="15" t="s">
        <v>27</v>
      </c>
      <c r="D1221" s="24">
        <v>29.23</v>
      </c>
    </row>
    <row r="1222" spans="1:4" x14ac:dyDescent="0.2">
      <c r="A1222" s="23">
        <v>9052009</v>
      </c>
      <c r="B1222" s="14" t="s">
        <v>2323</v>
      </c>
      <c r="C1222" s="15" t="s">
        <v>27</v>
      </c>
      <c r="D1222" s="24">
        <v>58.45</v>
      </c>
    </row>
    <row r="1223" spans="1:4" outlineLevel="1" x14ac:dyDescent="0.2">
      <c r="A1223" s="23">
        <v>9052010</v>
      </c>
      <c r="B1223" s="14" t="s">
        <v>2324</v>
      </c>
      <c r="C1223" s="15" t="s">
        <v>27</v>
      </c>
      <c r="D1223" s="24">
        <v>23.38</v>
      </c>
    </row>
    <row r="1224" spans="1:4" x14ac:dyDescent="0.2">
      <c r="A1224" s="23">
        <v>9052011</v>
      </c>
      <c r="B1224" s="14" t="s">
        <v>2325</v>
      </c>
      <c r="C1224" s="15" t="s">
        <v>27</v>
      </c>
      <c r="D1224" s="24">
        <v>43.84</v>
      </c>
    </row>
    <row r="1225" spans="1:4" outlineLevel="1" x14ac:dyDescent="0.2">
      <c r="A1225" s="23">
        <v>9052012</v>
      </c>
      <c r="B1225" s="14" t="s">
        <v>2326</v>
      </c>
      <c r="C1225" s="15" t="s">
        <v>27</v>
      </c>
      <c r="D1225" s="24">
        <v>87.68</v>
      </c>
    </row>
    <row r="1226" spans="1:4" x14ac:dyDescent="0.2">
      <c r="A1226" s="23">
        <v>9052013</v>
      </c>
      <c r="B1226" s="14" t="s">
        <v>2327</v>
      </c>
      <c r="C1226" s="15" t="s">
        <v>27</v>
      </c>
      <c r="D1226" s="24">
        <v>87.68</v>
      </c>
    </row>
    <row r="1227" spans="1:4" outlineLevel="1" x14ac:dyDescent="0.2">
      <c r="A1227" s="23">
        <v>9052014</v>
      </c>
      <c r="B1227" s="14" t="s">
        <v>2328</v>
      </c>
      <c r="C1227" s="15" t="s">
        <v>27</v>
      </c>
      <c r="D1227" s="24">
        <v>29.23</v>
      </c>
    </row>
    <row r="1228" spans="1:4" x14ac:dyDescent="0.2">
      <c r="A1228" s="23">
        <v>9052018</v>
      </c>
      <c r="B1228" s="14" t="s">
        <v>2329</v>
      </c>
      <c r="C1228" s="15" t="s">
        <v>27</v>
      </c>
      <c r="D1228" s="24">
        <v>87.68</v>
      </c>
    </row>
    <row r="1229" spans="1:4" outlineLevel="1" x14ac:dyDescent="0.2">
      <c r="A1229" s="23">
        <v>9052019</v>
      </c>
      <c r="B1229" s="14" t="s">
        <v>2330</v>
      </c>
      <c r="C1229" s="15" t="s">
        <v>27</v>
      </c>
      <c r="D1229" s="24">
        <v>58.45</v>
      </c>
    </row>
    <row r="1230" spans="1:4" x14ac:dyDescent="0.2">
      <c r="A1230" s="23">
        <v>9052020</v>
      </c>
      <c r="B1230" s="14" t="s">
        <v>2331</v>
      </c>
      <c r="C1230" s="15" t="s">
        <v>27</v>
      </c>
      <c r="D1230" s="24">
        <v>87.68</v>
      </c>
    </row>
    <row r="1231" spans="1:4" outlineLevel="1" x14ac:dyDescent="0.2">
      <c r="A1231" s="23">
        <v>9052025</v>
      </c>
      <c r="B1231" s="14" t="s">
        <v>2332</v>
      </c>
      <c r="C1231" s="15" t="s">
        <v>27</v>
      </c>
      <c r="D1231" s="24">
        <v>46.76</v>
      </c>
    </row>
    <row r="1232" spans="1:4" x14ac:dyDescent="0.2">
      <c r="A1232" s="23">
        <v>9052030</v>
      </c>
      <c r="B1232" s="14" t="s">
        <v>2333</v>
      </c>
      <c r="C1232" s="15" t="s">
        <v>27</v>
      </c>
      <c r="D1232" s="24">
        <v>3.86</v>
      </c>
    </row>
    <row r="1233" spans="1:4" outlineLevel="1" x14ac:dyDescent="0.2">
      <c r="A1233" s="23">
        <v>9052031</v>
      </c>
      <c r="B1233" s="14" t="s">
        <v>2334</v>
      </c>
      <c r="C1233" s="15" t="s">
        <v>27</v>
      </c>
      <c r="D1233" s="24">
        <v>3.86</v>
      </c>
    </row>
    <row r="1234" spans="1:4" x14ac:dyDescent="0.2">
      <c r="A1234" s="23">
        <v>9053000</v>
      </c>
      <c r="B1234" s="14" t="s">
        <v>2335</v>
      </c>
      <c r="C1234" s="15" t="s">
        <v>294</v>
      </c>
      <c r="D1234" s="24" t="s">
        <v>294</v>
      </c>
    </row>
    <row r="1235" spans="1:4" outlineLevel="1" x14ac:dyDescent="0.2">
      <c r="A1235" s="23">
        <v>9053010</v>
      </c>
      <c r="B1235" s="14" t="s">
        <v>2336</v>
      </c>
      <c r="C1235" s="15" t="s">
        <v>27</v>
      </c>
      <c r="D1235" s="24">
        <v>29.23</v>
      </c>
    </row>
    <row r="1236" spans="1:4" x14ac:dyDescent="0.2">
      <c r="A1236" s="23">
        <v>9053011</v>
      </c>
      <c r="B1236" s="14" t="s">
        <v>2337</v>
      </c>
      <c r="C1236" s="15" t="s">
        <v>27</v>
      </c>
      <c r="D1236" s="24">
        <v>29.23</v>
      </c>
    </row>
    <row r="1237" spans="1:4" outlineLevel="1" x14ac:dyDescent="0.2">
      <c r="A1237" s="23">
        <v>9053014</v>
      </c>
      <c r="B1237" s="14" t="s">
        <v>2338</v>
      </c>
      <c r="C1237" s="15" t="s">
        <v>30</v>
      </c>
      <c r="D1237" s="24">
        <v>11.69</v>
      </c>
    </row>
    <row r="1238" spans="1:4" x14ac:dyDescent="0.2">
      <c r="A1238" s="23">
        <v>9053015</v>
      </c>
      <c r="B1238" s="14" t="s">
        <v>2339</v>
      </c>
      <c r="C1238" s="15" t="s">
        <v>30</v>
      </c>
      <c r="D1238" s="24">
        <v>14.61</v>
      </c>
    </row>
    <row r="1239" spans="1:4" outlineLevel="1" x14ac:dyDescent="0.2">
      <c r="A1239" s="23">
        <v>9053016</v>
      </c>
      <c r="B1239" s="14" t="s">
        <v>2340</v>
      </c>
      <c r="C1239" s="15" t="s">
        <v>27</v>
      </c>
      <c r="D1239" s="24">
        <v>11.69</v>
      </c>
    </row>
    <row r="1240" spans="1:4" x14ac:dyDescent="0.2">
      <c r="A1240" s="23">
        <v>9053020</v>
      </c>
      <c r="B1240" s="14" t="s">
        <v>2341</v>
      </c>
      <c r="C1240" s="15" t="s">
        <v>27</v>
      </c>
      <c r="D1240" s="24">
        <v>58.45</v>
      </c>
    </row>
    <row r="1241" spans="1:4" outlineLevel="1" x14ac:dyDescent="0.2">
      <c r="A1241" s="23">
        <v>9053021</v>
      </c>
      <c r="B1241" s="14" t="s">
        <v>2342</v>
      </c>
      <c r="C1241" s="15" t="s">
        <v>30</v>
      </c>
      <c r="D1241" s="24">
        <v>29.23</v>
      </c>
    </row>
    <row r="1242" spans="1:4" x14ac:dyDescent="0.2">
      <c r="A1242" s="23">
        <v>9053022</v>
      </c>
      <c r="B1242" s="14" t="s">
        <v>2343</v>
      </c>
      <c r="C1242" s="15" t="s">
        <v>27</v>
      </c>
      <c r="D1242" s="24">
        <v>29.23</v>
      </c>
    </row>
    <row r="1243" spans="1:4" outlineLevel="1" x14ac:dyDescent="0.2">
      <c r="A1243" s="23">
        <v>9053025</v>
      </c>
      <c r="B1243" s="14" t="s">
        <v>2344</v>
      </c>
      <c r="C1243" s="15" t="s">
        <v>27</v>
      </c>
      <c r="D1243" s="24">
        <v>58.45</v>
      </c>
    </row>
    <row r="1244" spans="1:4" x14ac:dyDescent="0.2">
      <c r="A1244" s="23">
        <v>9053055</v>
      </c>
      <c r="B1244" s="14" t="s">
        <v>2345</v>
      </c>
      <c r="C1244" s="15" t="s">
        <v>27</v>
      </c>
      <c r="D1244" s="24">
        <v>35.07</v>
      </c>
    </row>
    <row r="1245" spans="1:4" outlineLevel="1" x14ac:dyDescent="0.2">
      <c r="A1245" s="23">
        <v>9053056</v>
      </c>
      <c r="B1245" s="14" t="s">
        <v>2346</v>
      </c>
      <c r="C1245" s="15" t="s">
        <v>27</v>
      </c>
      <c r="D1245" s="24">
        <v>58.45</v>
      </c>
    </row>
    <row r="1246" spans="1:4" outlineLevel="1" x14ac:dyDescent="0.2">
      <c r="A1246" s="23">
        <v>9053060</v>
      </c>
      <c r="B1246" s="14" t="s">
        <v>2347</v>
      </c>
      <c r="C1246" s="15" t="s">
        <v>27</v>
      </c>
      <c r="D1246" s="24">
        <v>292.25</v>
      </c>
    </row>
    <row r="1247" spans="1:4" outlineLevel="1" x14ac:dyDescent="0.2">
      <c r="A1247" s="23">
        <v>9053061</v>
      </c>
      <c r="B1247" s="14" t="s">
        <v>2348</v>
      </c>
      <c r="C1247" s="15" t="s">
        <v>27</v>
      </c>
      <c r="D1247" s="24">
        <v>467.6</v>
      </c>
    </row>
    <row r="1248" spans="1:4" x14ac:dyDescent="0.2">
      <c r="A1248" s="23">
        <v>9053062</v>
      </c>
      <c r="B1248" s="14" t="s">
        <v>2349</v>
      </c>
      <c r="C1248" s="15" t="s">
        <v>27</v>
      </c>
      <c r="D1248" s="24">
        <v>292.25</v>
      </c>
    </row>
    <row r="1249" spans="1:4" outlineLevel="1" x14ac:dyDescent="0.2">
      <c r="A1249" s="23">
        <v>9054000</v>
      </c>
      <c r="B1249" s="14" t="s">
        <v>2350</v>
      </c>
      <c r="C1249" s="15" t="s">
        <v>294</v>
      </c>
      <c r="D1249" s="24" t="s">
        <v>294</v>
      </c>
    </row>
    <row r="1250" spans="1:4" outlineLevel="1" x14ac:dyDescent="0.2">
      <c r="A1250" s="23">
        <v>9054001</v>
      </c>
      <c r="B1250" s="14" t="s">
        <v>2351</v>
      </c>
      <c r="C1250" s="15" t="s">
        <v>27</v>
      </c>
      <c r="D1250" s="24">
        <v>8.77</v>
      </c>
    </row>
    <row r="1251" spans="1:4" x14ac:dyDescent="0.2">
      <c r="A1251" s="23">
        <v>9054002</v>
      </c>
      <c r="B1251" s="14" t="s">
        <v>2352</v>
      </c>
      <c r="C1251" s="15" t="s">
        <v>27</v>
      </c>
      <c r="D1251" s="24">
        <v>2.41</v>
      </c>
    </row>
    <row r="1252" spans="1:4" outlineLevel="1" x14ac:dyDescent="0.2">
      <c r="A1252" s="23">
        <v>9054003</v>
      </c>
      <c r="B1252" s="14" t="s">
        <v>2353</v>
      </c>
      <c r="C1252" s="15" t="s">
        <v>27</v>
      </c>
      <c r="D1252" s="24">
        <v>14.61</v>
      </c>
    </row>
    <row r="1253" spans="1:4" outlineLevel="1" x14ac:dyDescent="0.2">
      <c r="A1253" s="23">
        <v>9054004</v>
      </c>
      <c r="B1253" s="14" t="s">
        <v>2354</v>
      </c>
      <c r="C1253" s="15" t="s">
        <v>27</v>
      </c>
      <c r="D1253" s="24">
        <v>11.69</v>
      </c>
    </row>
    <row r="1254" spans="1:4" outlineLevel="1" x14ac:dyDescent="0.2">
      <c r="A1254" s="23">
        <v>9054005</v>
      </c>
      <c r="B1254" s="14" t="s">
        <v>2355</v>
      </c>
      <c r="C1254" s="15" t="s">
        <v>27</v>
      </c>
      <c r="D1254" s="24">
        <v>82.55</v>
      </c>
    </row>
    <row r="1255" spans="1:4" outlineLevel="1" x14ac:dyDescent="0.2">
      <c r="A1255" s="23">
        <v>9054006</v>
      </c>
      <c r="B1255" s="14" t="s">
        <v>2356</v>
      </c>
      <c r="C1255" s="15" t="s">
        <v>27</v>
      </c>
      <c r="D1255" s="24">
        <v>23.38</v>
      </c>
    </row>
    <row r="1256" spans="1:4" outlineLevel="1" x14ac:dyDescent="0.2">
      <c r="A1256" s="23">
        <v>9054007</v>
      </c>
      <c r="B1256" s="14" t="s">
        <v>2357</v>
      </c>
      <c r="C1256" s="15" t="s">
        <v>27</v>
      </c>
      <c r="D1256" s="24">
        <v>23.38</v>
      </c>
    </row>
    <row r="1257" spans="1:4" x14ac:dyDescent="0.2">
      <c r="A1257" s="23">
        <v>9054008</v>
      </c>
      <c r="B1257" s="14" t="s">
        <v>2358</v>
      </c>
      <c r="C1257" s="15" t="s">
        <v>30</v>
      </c>
      <c r="D1257" s="24">
        <v>11.69</v>
      </c>
    </row>
    <row r="1258" spans="1:4" outlineLevel="1" x14ac:dyDescent="0.2">
      <c r="A1258" s="23">
        <v>9054009</v>
      </c>
      <c r="B1258" s="14" t="s">
        <v>2359</v>
      </c>
      <c r="C1258" s="15" t="s">
        <v>27</v>
      </c>
      <c r="D1258" s="24">
        <v>4.82</v>
      </c>
    </row>
    <row r="1259" spans="1:4" outlineLevel="1" x14ac:dyDescent="0.2">
      <c r="A1259" s="23">
        <v>9054010</v>
      </c>
      <c r="B1259" s="14" t="s">
        <v>2360</v>
      </c>
      <c r="C1259" s="15" t="s">
        <v>27</v>
      </c>
      <c r="D1259" s="24">
        <v>165.11</v>
      </c>
    </row>
    <row r="1260" spans="1:4" outlineLevel="1" x14ac:dyDescent="0.2">
      <c r="A1260" s="23">
        <v>9054011</v>
      </c>
      <c r="B1260" s="14" t="s">
        <v>2361</v>
      </c>
      <c r="C1260" s="15" t="s">
        <v>27</v>
      </c>
      <c r="D1260" s="24">
        <v>37.99</v>
      </c>
    </row>
    <row r="1261" spans="1:4" outlineLevel="1" x14ac:dyDescent="0.2">
      <c r="A1261" s="23">
        <v>9054012</v>
      </c>
      <c r="B1261" s="14" t="s">
        <v>2362</v>
      </c>
      <c r="C1261" s="15" t="s">
        <v>27</v>
      </c>
      <c r="D1261" s="24">
        <v>218.15</v>
      </c>
    </row>
    <row r="1262" spans="1:4" outlineLevel="1" x14ac:dyDescent="0.2">
      <c r="A1262" s="23">
        <v>9054013</v>
      </c>
      <c r="B1262" s="14" t="s">
        <v>2363</v>
      </c>
      <c r="C1262" s="15" t="s">
        <v>27</v>
      </c>
      <c r="D1262" s="24">
        <v>424.53</v>
      </c>
    </row>
    <row r="1263" spans="1:4" x14ac:dyDescent="0.2">
      <c r="A1263" s="23">
        <v>9054014</v>
      </c>
      <c r="B1263" s="14" t="s">
        <v>2364</v>
      </c>
      <c r="C1263" s="15" t="s">
        <v>27</v>
      </c>
      <c r="D1263" s="24">
        <v>87.68</v>
      </c>
    </row>
    <row r="1264" spans="1:4" outlineLevel="1" x14ac:dyDescent="0.2">
      <c r="A1264" s="23">
        <v>9054015</v>
      </c>
      <c r="B1264" s="14" t="s">
        <v>2365</v>
      </c>
      <c r="C1264" s="15" t="s">
        <v>27</v>
      </c>
      <c r="D1264" s="24">
        <v>38.57</v>
      </c>
    </row>
    <row r="1265" spans="1:4" x14ac:dyDescent="0.2">
      <c r="A1265" s="23">
        <v>9054016</v>
      </c>
      <c r="B1265" s="14" t="s">
        <v>2366</v>
      </c>
      <c r="C1265" s="15" t="s">
        <v>30</v>
      </c>
      <c r="D1265" s="24">
        <v>41.28</v>
      </c>
    </row>
    <row r="1266" spans="1:4" outlineLevel="1" x14ac:dyDescent="0.2">
      <c r="A1266" s="23">
        <v>9054017</v>
      </c>
      <c r="B1266" s="14" t="s">
        <v>2367</v>
      </c>
      <c r="C1266" s="15" t="s">
        <v>27</v>
      </c>
      <c r="D1266" s="24">
        <v>123.83</v>
      </c>
    </row>
    <row r="1267" spans="1:4" outlineLevel="1" x14ac:dyDescent="0.2">
      <c r="A1267" s="23">
        <v>9054018</v>
      </c>
      <c r="B1267" s="14" t="s">
        <v>2368</v>
      </c>
      <c r="C1267" s="15" t="s">
        <v>27</v>
      </c>
      <c r="D1267" s="24">
        <v>108.89</v>
      </c>
    </row>
    <row r="1268" spans="1:4" outlineLevel="1" x14ac:dyDescent="0.2">
      <c r="A1268" s="23">
        <v>9054019</v>
      </c>
      <c r="B1268" s="14" t="s">
        <v>2369</v>
      </c>
      <c r="C1268" s="15" t="s">
        <v>27</v>
      </c>
      <c r="D1268" s="24">
        <v>82.55</v>
      </c>
    </row>
    <row r="1269" spans="1:4" x14ac:dyDescent="0.2">
      <c r="A1269" s="23">
        <v>9054020</v>
      </c>
      <c r="B1269" s="14" t="s">
        <v>2370</v>
      </c>
      <c r="C1269" s="15" t="s">
        <v>27</v>
      </c>
      <c r="D1269" s="24">
        <v>17.54</v>
      </c>
    </row>
    <row r="1270" spans="1:4" outlineLevel="1" x14ac:dyDescent="0.2">
      <c r="A1270" s="23">
        <v>9054021</v>
      </c>
      <c r="B1270" s="14" t="s">
        <v>2371</v>
      </c>
      <c r="C1270" s="15" t="s">
        <v>923</v>
      </c>
      <c r="D1270" s="24">
        <v>0.96</v>
      </c>
    </row>
    <row r="1271" spans="1:4" outlineLevel="1" x14ac:dyDescent="0.2">
      <c r="A1271" s="23">
        <v>9054022</v>
      </c>
      <c r="B1271" s="14" t="s">
        <v>2372</v>
      </c>
      <c r="C1271" s="15" t="s">
        <v>27</v>
      </c>
      <c r="D1271" s="24">
        <v>12.05</v>
      </c>
    </row>
    <row r="1272" spans="1:4" x14ac:dyDescent="0.2">
      <c r="A1272" s="23">
        <v>9054023</v>
      </c>
      <c r="B1272" s="14" t="s">
        <v>2373</v>
      </c>
      <c r="C1272" s="15" t="s">
        <v>27</v>
      </c>
      <c r="D1272" s="24">
        <v>29.23</v>
      </c>
    </row>
    <row r="1273" spans="1:4" outlineLevel="1" x14ac:dyDescent="0.2">
      <c r="A1273" s="23">
        <v>9054024</v>
      </c>
      <c r="B1273" s="14" t="s">
        <v>2374</v>
      </c>
      <c r="C1273" s="15" t="s">
        <v>27</v>
      </c>
      <c r="D1273" s="24">
        <v>17.54</v>
      </c>
    </row>
    <row r="1274" spans="1:4" outlineLevel="1" x14ac:dyDescent="0.2">
      <c r="A1274" s="23">
        <v>9054025</v>
      </c>
      <c r="B1274" s="14" t="s">
        <v>2375</v>
      </c>
      <c r="C1274" s="15" t="s">
        <v>27</v>
      </c>
      <c r="D1274" s="24">
        <v>27.48</v>
      </c>
    </row>
    <row r="1275" spans="1:4" outlineLevel="1" x14ac:dyDescent="0.2">
      <c r="A1275" s="23">
        <v>9054026</v>
      </c>
      <c r="B1275" s="14" t="s">
        <v>2376</v>
      </c>
      <c r="C1275" s="15" t="s">
        <v>27</v>
      </c>
      <c r="D1275" s="24">
        <v>123.83</v>
      </c>
    </row>
    <row r="1276" spans="1:4" x14ac:dyDescent="0.2">
      <c r="A1276" s="23">
        <v>9054027</v>
      </c>
      <c r="B1276" s="14" t="s">
        <v>2377</v>
      </c>
      <c r="C1276" s="15" t="s">
        <v>27</v>
      </c>
      <c r="D1276" s="24">
        <v>82.55</v>
      </c>
    </row>
    <row r="1277" spans="1:4" outlineLevel="1" x14ac:dyDescent="0.2">
      <c r="A1277" s="23">
        <v>9060000</v>
      </c>
      <c r="B1277" s="14" t="s">
        <v>2378</v>
      </c>
      <c r="C1277" s="15" t="s">
        <v>294</v>
      </c>
      <c r="D1277" s="24" t="s">
        <v>294</v>
      </c>
    </row>
    <row r="1278" spans="1:4" ht="22.5" outlineLevel="1" x14ac:dyDescent="0.2">
      <c r="A1278" s="23">
        <v>9060001</v>
      </c>
      <c r="B1278" s="14" t="s">
        <v>2379</v>
      </c>
      <c r="C1278" s="15" t="s">
        <v>27</v>
      </c>
      <c r="D1278" s="24">
        <v>233.8</v>
      </c>
    </row>
    <row r="1279" spans="1:4" outlineLevel="1" x14ac:dyDescent="0.2">
      <c r="A1279" s="23">
        <v>9060002</v>
      </c>
      <c r="B1279" s="14" t="s">
        <v>2380</v>
      </c>
      <c r="C1279" s="15" t="s">
        <v>27</v>
      </c>
      <c r="D1279" s="24">
        <v>292.25</v>
      </c>
    </row>
    <row r="1280" spans="1:4" outlineLevel="1" x14ac:dyDescent="0.2">
      <c r="A1280" s="23">
        <v>9060003</v>
      </c>
      <c r="B1280" s="14" t="s">
        <v>2381</v>
      </c>
      <c r="C1280" s="15" t="s">
        <v>27</v>
      </c>
      <c r="D1280" s="24">
        <v>263.02999999999997</v>
      </c>
    </row>
    <row r="1281" spans="1:4" x14ac:dyDescent="0.2">
      <c r="A1281" s="23">
        <v>9060004</v>
      </c>
      <c r="B1281" s="14" t="s">
        <v>2382</v>
      </c>
      <c r="C1281" s="15" t="s">
        <v>27</v>
      </c>
      <c r="D1281" s="24">
        <v>29.23</v>
      </c>
    </row>
    <row r="1282" spans="1:4" outlineLevel="1" x14ac:dyDescent="0.2">
      <c r="A1282" s="23">
        <v>9060005</v>
      </c>
      <c r="B1282" s="14" t="s">
        <v>2383</v>
      </c>
      <c r="C1282" s="15" t="s">
        <v>27</v>
      </c>
      <c r="D1282" s="24">
        <v>14.61</v>
      </c>
    </row>
    <row r="1283" spans="1:4" x14ac:dyDescent="0.2">
      <c r="A1283" s="23">
        <v>9060008</v>
      </c>
      <c r="B1283" s="14" t="s">
        <v>2384</v>
      </c>
      <c r="C1283" s="15" t="s">
        <v>27</v>
      </c>
      <c r="D1283" s="24">
        <v>29.23</v>
      </c>
    </row>
    <row r="1284" spans="1:4" outlineLevel="1" x14ac:dyDescent="0.2">
      <c r="A1284" s="23">
        <v>9060009</v>
      </c>
      <c r="B1284" s="14" t="s">
        <v>2385</v>
      </c>
      <c r="C1284" s="15" t="s">
        <v>30</v>
      </c>
      <c r="D1284" s="24">
        <v>23.38</v>
      </c>
    </row>
    <row r="1285" spans="1:4" outlineLevel="1" x14ac:dyDescent="0.2">
      <c r="A1285" s="23">
        <v>9060012</v>
      </c>
      <c r="B1285" s="14" t="s">
        <v>2386</v>
      </c>
      <c r="C1285" s="15" t="s">
        <v>30</v>
      </c>
      <c r="D1285" s="24">
        <v>14.61</v>
      </c>
    </row>
    <row r="1286" spans="1:4" x14ac:dyDescent="0.2">
      <c r="A1286" s="23">
        <v>9060013</v>
      </c>
      <c r="B1286" s="14" t="s">
        <v>2387</v>
      </c>
      <c r="C1286" s="15" t="s">
        <v>30</v>
      </c>
      <c r="D1286" s="24">
        <v>29.23</v>
      </c>
    </row>
    <row r="1287" spans="1:4" outlineLevel="1" x14ac:dyDescent="0.2">
      <c r="A1287" s="23">
        <v>9060014</v>
      </c>
      <c r="B1287" s="14" t="s">
        <v>2388</v>
      </c>
      <c r="C1287" s="15" t="s">
        <v>30</v>
      </c>
      <c r="D1287" s="24">
        <v>2.92</v>
      </c>
    </row>
    <row r="1288" spans="1:4" outlineLevel="1" x14ac:dyDescent="0.2">
      <c r="A1288" s="23">
        <v>9060015</v>
      </c>
      <c r="B1288" s="14" t="s">
        <v>2389</v>
      </c>
      <c r="C1288" s="15" t="s">
        <v>30</v>
      </c>
      <c r="D1288" s="24">
        <v>5.85</v>
      </c>
    </row>
    <row r="1289" spans="1:4" outlineLevel="1" x14ac:dyDescent="0.2">
      <c r="A1289" s="23">
        <v>9060016</v>
      </c>
      <c r="B1289" s="14" t="s">
        <v>2390</v>
      </c>
      <c r="C1289" s="15" t="s">
        <v>30</v>
      </c>
      <c r="D1289" s="24">
        <v>3.51</v>
      </c>
    </row>
    <row r="1290" spans="1:4" outlineLevel="1" x14ac:dyDescent="0.2">
      <c r="A1290" s="23">
        <v>9060017</v>
      </c>
      <c r="B1290" s="14" t="s">
        <v>2391</v>
      </c>
      <c r="C1290" s="15" t="s">
        <v>30</v>
      </c>
      <c r="D1290" s="24">
        <v>7.01</v>
      </c>
    </row>
    <row r="1291" spans="1:4" outlineLevel="1" x14ac:dyDescent="0.2">
      <c r="A1291" s="23">
        <v>9060018</v>
      </c>
      <c r="B1291" s="14" t="s">
        <v>2392</v>
      </c>
      <c r="C1291" s="15" t="s">
        <v>27</v>
      </c>
      <c r="D1291" s="24">
        <v>11.69</v>
      </c>
    </row>
    <row r="1292" spans="1:4" x14ac:dyDescent="0.2">
      <c r="A1292" s="23">
        <v>9060020</v>
      </c>
      <c r="B1292" s="14" t="s">
        <v>2393</v>
      </c>
      <c r="C1292" s="15" t="s">
        <v>27</v>
      </c>
      <c r="D1292" s="24">
        <v>11.69</v>
      </c>
    </row>
    <row r="1293" spans="1:4" outlineLevel="1" x14ac:dyDescent="0.2">
      <c r="A1293" s="23">
        <v>9061000</v>
      </c>
      <c r="B1293" s="14" t="s">
        <v>2394</v>
      </c>
      <c r="C1293" s="15" t="s">
        <v>294</v>
      </c>
      <c r="D1293" s="24" t="s">
        <v>294</v>
      </c>
    </row>
    <row r="1294" spans="1:4" outlineLevel="1" x14ac:dyDescent="0.2">
      <c r="A1294" s="23">
        <v>9061010</v>
      </c>
      <c r="B1294" s="14" t="s">
        <v>2395</v>
      </c>
      <c r="C1294" s="15" t="s">
        <v>30</v>
      </c>
      <c r="D1294" s="24">
        <v>46.76</v>
      </c>
    </row>
    <row r="1295" spans="1:4" outlineLevel="1" x14ac:dyDescent="0.2">
      <c r="A1295" s="23">
        <v>9061011</v>
      </c>
      <c r="B1295" s="14" t="s">
        <v>2396</v>
      </c>
      <c r="C1295" s="15" t="s">
        <v>27</v>
      </c>
      <c r="D1295" s="24">
        <v>11.69</v>
      </c>
    </row>
    <row r="1296" spans="1:4" outlineLevel="1" x14ac:dyDescent="0.2">
      <c r="A1296" s="23">
        <v>9061015</v>
      </c>
      <c r="B1296" s="14" t="s">
        <v>2397</v>
      </c>
      <c r="C1296" s="15" t="s">
        <v>27</v>
      </c>
      <c r="D1296" s="24">
        <v>17.54</v>
      </c>
    </row>
    <row r="1297" spans="1:4" x14ac:dyDescent="0.2">
      <c r="A1297" s="23">
        <v>9061016</v>
      </c>
      <c r="B1297" s="14" t="s">
        <v>2398</v>
      </c>
      <c r="C1297" s="15" t="s">
        <v>27</v>
      </c>
      <c r="D1297" s="24">
        <v>40.92</v>
      </c>
    </row>
    <row r="1298" spans="1:4" outlineLevel="1" x14ac:dyDescent="0.2">
      <c r="A1298" s="23">
        <v>9061017</v>
      </c>
      <c r="B1298" s="14" t="s">
        <v>2399</v>
      </c>
      <c r="C1298" s="15" t="s">
        <v>27</v>
      </c>
      <c r="D1298" s="24">
        <v>75.989999999999995</v>
      </c>
    </row>
    <row r="1299" spans="1:4" x14ac:dyDescent="0.2">
      <c r="A1299" s="23">
        <v>9061025</v>
      </c>
      <c r="B1299" s="14" t="s">
        <v>2400</v>
      </c>
      <c r="C1299" s="15" t="s">
        <v>27</v>
      </c>
      <c r="D1299" s="24">
        <v>29.23</v>
      </c>
    </row>
    <row r="1300" spans="1:4" outlineLevel="1" x14ac:dyDescent="0.2">
      <c r="A1300" s="23">
        <v>9061026</v>
      </c>
      <c r="B1300" s="14" t="s">
        <v>2401</v>
      </c>
      <c r="C1300" s="15" t="s">
        <v>263</v>
      </c>
      <c r="D1300" s="24">
        <v>116.9</v>
      </c>
    </row>
    <row r="1301" spans="1:4" ht="22.5" x14ac:dyDescent="0.2">
      <c r="A1301" s="23">
        <v>9061030</v>
      </c>
      <c r="B1301" s="14" t="s">
        <v>2402</v>
      </c>
      <c r="C1301" s="15" t="s">
        <v>27</v>
      </c>
      <c r="D1301" s="24">
        <v>11.69</v>
      </c>
    </row>
    <row r="1302" spans="1:4" outlineLevel="1" x14ac:dyDescent="0.2">
      <c r="A1302" s="23">
        <v>9061032</v>
      </c>
      <c r="B1302" s="14" t="s">
        <v>2403</v>
      </c>
      <c r="C1302" s="15" t="s">
        <v>27</v>
      </c>
      <c r="D1302" s="24">
        <v>17.54</v>
      </c>
    </row>
    <row r="1303" spans="1:4" x14ac:dyDescent="0.2">
      <c r="A1303" s="23">
        <v>9061034</v>
      </c>
      <c r="B1303" s="14" t="s">
        <v>2404</v>
      </c>
      <c r="C1303" s="15" t="s">
        <v>27</v>
      </c>
      <c r="D1303" s="24">
        <v>14.61</v>
      </c>
    </row>
    <row r="1304" spans="1:4" outlineLevel="1" x14ac:dyDescent="0.2">
      <c r="A1304" s="23">
        <v>9061035</v>
      </c>
      <c r="B1304" s="14" t="s">
        <v>2405</v>
      </c>
      <c r="C1304" s="15" t="s">
        <v>27</v>
      </c>
      <c r="D1304" s="24">
        <v>670.1</v>
      </c>
    </row>
    <row r="1305" spans="1:4" x14ac:dyDescent="0.2">
      <c r="A1305" s="23">
        <v>9061037</v>
      </c>
      <c r="B1305" s="14" t="s">
        <v>2406</v>
      </c>
      <c r="C1305" s="15" t="s">
        <v>27</v>
      </c>
      <c r="D1305" s="24">
        <v>29.23</v>
      </c>
    </row>
    <row r="1306" spans="1:4" outlineLevel="1" x14ac:dyDescent="0.2">
      <c r="A1306" s="23">
        <v>9061038</v>
      </c>
      <c r="B1306" s="14" t="s">
        <v>2407</v>
      </c>
      <c r="C1306" s="15" t="s">
        <v>27</v>
      </c>
      <c r="D1306" s="24">
        <v>43.84</v>
      </c>
    </row>
    <row r="1307" spans="1:4" x14ac:dyDescent="0.2">
      <c r="A1307" s="23">
        <v>9061039</v>
      </c>
      <c r="B1307" s="14" t="s">
        <v>2408</v>
      </c>
      <c r="C1307" s="15" t="s">
        <v>27</v>
      </c>
      <c r="D1307" s="24">
        <v>14.61</v>
      </c>
    </row>
    <row r="1308" spans="1:4" outlineLevel="1" x14ac:dyDescent="0.2">
      <c r="A1308" s="23">
        <v>9061040</v>
      </c>
      <c r="B1308" s="14" t="s">
        <v>2409</v>
      </c>
      <c r="C1308" s="15" t="s">
        <v>27</v>
      </c>
      <c r="D1308" s="24">
        <v>29.23</v>
      </c>
    </row>
    <row r="1309" spans="1:4" x14ac:dyDescent="0.2">
      <c r="A1309" s="23">
        <v>9062000</v>
      </c>
      <c r="B1309" s="14" t="s">
        <v>2410</v>
      </c>
      <c r="C1309" s="15" t="s">
        <v>294</v>
      </c>
      <c r="D1309" s="24" t="s">
        <v>294</v>
      </c>
    </row>
    <row r="1310" spans="1:4" outlineLevel="1" x14ac:dyDescent="0.2">
      <c r="A1310" s="23">
        <v>9062001</v>
      </c>
      <c r="B1310" s="14" t="s">
        <v>2411</v>
      </c>
      <c r="C1310" s="15" t="s">
        <v>27</v>
      </c>
      <c r="D1310" s="24">
        <v>14.61</v>
      </c>
    </row>
    <row r="1311" spans="1:4" outlineLevel="1" x14ac:dyDescent="0.2">
      <c r="A1311" s="23">
        <v>9062002</v>
      </c>
      <c r="B1311" s="14" t="s">
        <v>2412</v>
      </c>
      <c r="C1311" s="15" t="s">
        <v>27</v>
      </c>
      <c r="D1311" s="24">
        <v>5.85</v>
      </c>
    </row>
    <row r="1312" spans="1:4" outlineLevel="1" x14ac:dyDescent="0.2">
      <c r="A1312" s="23">
        <v>9062003</v>
      </c>
      <c r="B1312" s="14" t="s">
        <v>2413</v>
      </c>
      <c r="C1312" s="15" t="s">
        <v>27</v>
      </c>
      <c r="D1312" s="24">
        <v>2.41</v>
      </c>
    </row>
    <row r="1313" spans="1:4" x14ac:dyDescent="0.2">
      <c r="A1313" s="23">
        <v>9062004</v>
      </c>
      <c r="B1313" s="14" t="s">
        <v>2414</v>
      </c>
      <c r="C1313" s="15" t="s">
        <v>27</v>
      </c>
      <c r="D1313" s="24">
        <v>17.54</v>
      </c>
    </row>
    <row r="1314" spans="1:4" outlineLevel="1" x14ac:dyDescent="0.2">
      <c r="A1314" s="23">
        <v>9062005</v>
      </c>
      <c r="B1314" s="14" t="s">
        <v>2415</v>
      </c>
      <c r="C1314" s="15" t="s">
        <v>27</v>
      </c>
      <c r="D1314" s="24">
        <v>2.41</v>
      </c>
    </row>
    <row r="1315" spans="1:4" outlineLevel="1" x14ac:dyDescent="0.2">
      <c r="A1315" s="23">
        <v>9062010</v>
      </c>
      <c r="B1315" s="14" t="s">
        <v>2416</v>
      </c>
      <c r="C1315" s="15" t="s">
        <v>27</v>
      </c>
      <c r="D1315" s="24">
        <v>23.38</v>
      </c>
    </row>
    <row r="1316" spans="1:4" x14ac:dyDescent="0.2">
      <c r="A1316" s="23">
        <v>9062011</v>
      </c>
      <c r="B1316" s="14" t="s">
        <v>2417</v>
      </c>
      <c r="C1316" s="15" t="s">
        <v>27</v>
      </c>
      <c r="D1316" s="24">
        <v>43.84</v>
      </c>
    </row>
    <row r="1317" spans="1:4" outlineLevel="1" x14ac:dyDescent="0.2">
      <c r="A1317" s="23">
        <v>9062012</v>
      </c>
      <c r="B1317" s="14" t="s">
        <v>2418</v>
      </c>
      <c r="C1317" s="15" t="s">
        <v>27</v>
      </c>
      <c r="D1317" s="24">
        <v>87.68</v>
      </c>
    </row>
    <row r="1318" spans="1:4" outlineLevel="1" x14ac:dyDescent="0.2">
      <c r="A1318" s="23">
        <v>9062013</v>
      </c>
      <c r="B1318" s="14" t="s">
        <v>2419</v>
      </c>
      <c r="C1318" s="15" t="s">
        <v>27</v>
      </c>
      <c r="D1318" s="24">
        <v>87.68</v>
      </c>
    </row>
    <row r="1319" spans="1:4" outlineLevel="1" x14ac:dyDescent="0.2">
      <c r="A1319" s="23">
        <v>9062014</v>
      </c>
      <c r="B1319" s="14" t="s">
        <v>2420</v>
      </c>
      <c r="C1319" s="15" t="s">
        <v>27</v>
      </c>
      <c r="D1319" s="24">
        <v>29.23</v>
      </c>
    </row>
    <row r="1320" spans="1:4" x14ac:dyDescent="0.2">
      <c r="A1320" s="23">
        <v>9062018</v>
      </c>
      <c r="B1320" s="14" t="s">
        <v>2421</v>
      </c>
      <c r="C1320" s="15" t="s">
        <v>27</v>
      </c>
      <c r="D1320" s="24">
        <v>87.68</v>
      </c>
    </row>
    <row r="1321" spans="1:4" outlineLevel="1" x14ac:dyDescent="0.2">
      <c r="A1321" s="23">
        <v>9062019</v>
      </c>
      <c r="B1321" s="14" t="s">
        <v>2422</v>
      </c>
      <c r="C1321" s="15" t="s">
        <v>27</v>
      </c>
      <c r="D1321" s="24">
        <v>58.45</v>
      </c>
    </row>
    <row r="1322" spans="1:4" outlineLevel="1" x14ac:dyDescent="0.2">
      <c r="A1322" s="23">
        <v>9062025</v>
      </c>
      <c r="B1322" s="14" t="s">
        <v>2423</v>
      </c>
      <c r="C1322" s="15" t="s">
        <v>27</v>
      </c>
      <c r="D1322" s="24">
        <v>58.45</v>
      </c>
    </row>
    <row r="1323" spans="1:4" x14ac:dyDescent="0.2">
      <c r="A1323" s="23">
        <v>9062030</v>
      </c>
      <c r="B1323" s="14" t="s">
        <v>2424</v>
      </c>
      <c r="C1323" s="15" t="s">
        <v>27</v>
      </c>
      <c r="D1323" s="24">
        <v>5.0599999999999996</v>
      </c>
    </row>
    <row r="1324" spans="1:4" outlineLevel="1" x14ac:dyDescent="0.2">
      <c r="A1324" s="23">
        <v>9062031</v>
      </c>
      <c r="B1324" s="14" t="s">
        <v>2425</v>
      </c>
      <c r="C1324" s="15" t="s">
        <v>27</v>
      </c>
      <c r="D1324" s="24">
        <v>5.0599999999999996</v>
      </c>
    </row>
    <row r="1325" spans="1:4" outlineLevel="1" x14ac:dyDescent="0.2">
      <c r="A1325" s="23">
        <v>9063000</v>
      </c>
      <c r="B1325" s="14" t="s">
        <v>2426</v>
      </c>
      <c r="C1325" s="15" t="s">
        <v>294</v>
      </c>
      <c r="D1325" s="24" t="s">
        <v>294</v>
      </c>
    </row>
    <row r="1326" spans="1:4" x14ac:dyDescent="0.2">
      <c r="A1326" s="23">
        <v>9063014</v>
      </c>
      <c r="B1326" s="14" t="s">
        <v>2427</v>
      </c>
      <c r="C1326" s="15" t="s">
        <v>30</v>
      </c>
      <c r="D1326" s="24">
        <v>11.69</v>
      </c>
    </row>
    <row r="1327" spans="1:4" outlineLevel="1" x14ac:dyDescent="0.2">
      <c r="A1327" s="23">
        <v>9063015</v>
      </c>
      <c r="B1327" s="14" t="s">
        <v>2428</v>
      </c>
      <c r="C1327" s="15" t="s">
        <v>30</v>
      </c>
      <c r="D1327" s="24">
        <v>14.61</v>
      </c>
    </row>
    <row r="1328" spans="1:4" outlineLevel="1" x14ac:dyDescent="0.2">
      <c r="A1328" s="23">
        <v>9063016</v>
      </c>
      <c r="B1328" s="14" t="s">
        <v>2429</v>
      </c>
      <c r="C1328" s="15" t="s">
        <v>27</v>
      </c>
      <c r="D1328" s="24">
        <v>11.69</v>
      </c>
    </row>
    <row r="1329" spans="1:4" outlineLevel="1" x14ac:dyDescent="0.2">
      <c r="A1329" s="23">
        <v>9063060</v>
      </c>
      <c r="B1329" s="14" t="s">
        <v>2430</v>
      </c>
      <c r="C1329" s="15" t="s">
        <v>27</v>
      </c>
      <c r="D1329" s="24">
        <v>292.25</v>
      </c>
    </row>
    <row r="1330" spans="1:4" x14ac:dyDescent="0.2">
      <c r="A1330" s="23">
        <v>9063061</v>
      </c>
      <c r="B1330" s="14" t="s">
        <v>2431</v>
      </c>
      <c r="C1330" s="15" t="s">
        <v>27</v>
      </c>
      <c r="D1330" s="24">
        <v>467.6</v>
      </c>
    </row>
    <row r="1331" spans="1:4" outlineLevel="1" x14ac:dyDescent="0.2">
      <c r="A1331" s="23">
        <v>9063062</v>
      </c>
      <c r="B1331" s="14" t="s">
        <v>2432</v>
      </c>
      <c r="C1331" s="15" t="s">
        <v>27</v>
      </c>
      <c r="D1331" s="24">
        <v>653.80999999999995</v>
      </c>
    </row>
    <row r="1332" spans="1:4" outlineLevel="1" x14ac:dyDescent="0.2">
      <c r="A1332" s="23">
        <v>9064000</v>
      </c>
      <c r="B1332" s="14" t="s">
        <v>2433</v>
      </c>
      <c r="C1332" s="15" t="s">
        <v>294</v>
      </c>
      <c r="D1332" s="24" t="s">
        <v>294</v>
      </c>
    </row>
    <row r="1333" spans="1:4" x14ac:dyDescent="0.2">
      <c r="A1333" s="23">
        <v>9064001</v>
      </c>
      <c r="B1333" s="14" t="s">
        <v>2434</v>
      </c>
      <c r="C1333" s="15" t="s">
        <v>27</v>
      </c>
      <c r="D1333" s="24">
        <v>58.45</v>
      </c>
    </row>
    <row r="1334" spans="1:4" outlineLevel="1" x14ac:dyDescent="0.2">
      <c r="A1334" s="23">
        <v>9064002</v>
      </c>
      <c r="B1334" s="14" t="s">
        <v>2435</v>
      </c>
      <c r="C1334" s="15" t="s">
        <v>27</v>
      </c>
      <c r="D1334" s="24">
        <v>2.41</v>
      </c>
    </row>
    <row r="1335" spans="1:4" outlineLevel="1" x14ac:dyDescent="0.2">
      <c r="A1335" s="23">
        <v>9064003</v>
      </c>
      <c r="B1335" s="14" t="s">
        <v>2436</v>
      </c>
      <c r="C1335" s="15" t="s">
        <v>27</v>
      </c>
      <c r="D1335" s="24">
        <v>14.61</v>
      </c>
    </row>
    <row r="1336" spans="1:4" x14ac:dyDescent="0.2">
      <c r="A1336" s="23">
        <v>9064004</v>
      </c>
      <c r="B1336" s="14" t="s">
        <v>2437</v>
      </c>
      <c r="C1336" s="15" t="s">
        <v>27</v>
      </c>
      <c r="D1336" s="24">
        <v>11.69</v>
      </c>
    </row>
    <row r="1337" spans="1:4" outlineLevel="1" x14ac:dyDescent="0.2">
      <c r="A1337" s="23">
        <v>9064005</v>
      </c>
      <c r="B1337" s="14" t="s">
        <v>2438</v>
      </c>
      <c r="C1337" s="15" t="s">
        <v>27</v>
      </c>
      <c r="D1337" s="24">
        <v>123.83</v>
      </c>
    </row>
    <row r="1338" spans="1:4" x14ac:dyDescent="0.2">
      <c r="A1338" s="23">
        <v>9064006</v>
      </c>
      <c r="B1338" s="14" t="s">
        <v>2439</v>
      </c>
      <c r="C1338" s="15" t="s">
        <v>27</v>
      </c>
      <c r="D1338" s="24">
        <v>23.38</v>
      </c>
    </row>
    <row r="1339" spans="1:4" outlineLevel="1" x14ac:dyDescent="0.2">
      <c r="A1339" s="23">
        <v>9064007</v>
      </c>
      <c r="B1339" s="14" t="s">
        <v>2440</v>
      </c>
      <c r="C1339" s="15" t="s">
        <v>27</v>
      </c>
      <c r="D1339" s="24">
        <v>23.38</v>
      </c>
    </row>
    <row r="1340" spans="1:4" x14ac:dyDescent="0.2">
      <c r="A1340" s="23">
        <v>9064008</v>
      </c>
      <c r="B1340" s="14" t="s">
        <v>2441</v>
      </c>
      <c r="C1340" s="15" t="s">
        <v>30</v>
      </c>
      <c r="D1340" s="24">
        <v>11.69</v>
      </c>
    </row>
    <row r="1341" spans="1:4" outlineLevel="1" x14ac:dyDescent="0.2">
      <c r="A1341" s="23">
        <v>9064009</v>
      </c>
      <c r="B1341" s="14" t="s">
        <v>2442</v>
      </c>
      <c r="C1341" s="15" t="s">
        <v>27</v>
      </c>
      <c r="D1341" s="24">
        <v>4.82</v>
      </c>
    </row>
    <row r="1342" spans="1:4" x14ac:dyDescent="0.2">
      <c r="A1342" s="23">
        <v>9064010</v>
      </c>
      <c r="B1342" s="14" t="s">
        <v>2443</v>
      </c>
      <c r="C1342" s="15" t="s">
        <v>27</v>
      </c>
      <c r="D1342" s="24">
        <v>165.11</v>
      </c>
    </row>
    <row r="1343" spans="1:4" outlineLevel="1" x14ac:dyDescent="0.2">
      <c r="A1343" s="23">
        <v>9064011</v>
      </c>
      <c r="B1343" s="14" t="s">
        <v>2444</v>
      </c>
      <c r="C1343" s="15" t="s">
        <v>27</v>
      </c>
      <c r="D1343" s="24">
        <v>37.99</v>
      </c>
    </row>
    <row r="1344" spans="1:4" x14ac:dyDescent="0.2">
      <c r="A1344" s="23">
        <v>9064012</v>
      </c>
      <c r="B1344" s="14" t="s">
        <v>2445</v>
      </c>
      <c r="C1344" s="15" t="s">
        <v>27</v>
      </c>
      <c r="D1344" s="24">
        <v>218.15</v>
      </c>
    </row>
    <row r="1345" spans="1:4" outlineLevel="1" x14ac:dyDescent="0.2">
      <c r="A1345" s="23">
        <v>9064013</v>
      </c>
      <c r="B1345" s="14" t="s">
        <v>2446</v>
      </c>
      <c r="C1345" s="15" t="s">
        <v>27</v>
      </c>
      <c r="D1345" s="24">
        <v>424.53</v>
      </c>
    </row>
    <row r="1346" spans="1:4" x14ac:dyDescent="0.2">
      <c r="A1346" s="23">
        <v>9064014</v>
      </c>
      <c r="B1346" s="14" t="s">
        <v>2447</v>
      </c>
      <c r="C1346" s="15" t="s">
        <v>27</v>
      </c>
      <c r="D1346" s="24">
        <v>87.68</v>
      </c>
    </row>
    <row r="1347" spans="1:4" outlineLevel="1" x14ac:dyDescent="0.2">
      <c r="A1347" s="23">
        <v>9064015</v>
      </c>
      <c r="B1347" s="14" t="s">
        <v>2448</v>
      </c>
      <c r="C1347" s="15" t="s">
        <v>27</v>
      </c>
      <c r="D1347" s="24">
        <v>38.57</v>
      </c>
    </row>
    <row r="1348" spans="1:4" x14ac:dyDescent="0.2">
      <c r="A1348" s="23">
        <v>9064016</v>
      </c>
      <c r="B1348" s="14" t="s">
        <v>2449</v>
      </c>
      <c r="C1348" s="15" t="s">
        <v>30</v>
      </c>
      <c r="D1348" s="24">
        <v>8.77</v>
      </c>
    </row>
    <row r="1349" spans="1:4" outlineLevel="1" x14ac:dyDescent="0.2">
      <c r="A1349" s="23">
        <v>9064017</v>
      </c>
      <c r="B1349" s="14" t="s">
        <v>2450</v>
      </c>
      <c r="C1349" s="15" t="s">
        <v>27</v>
      </c>
      <c r="D1349" s="24">
        <v>87.26</v>
      </c>
    </row>
    <row r="1350" spans="1:4" x14ac:dyDescent="0.2">
      <c r="A1350" s="23">
        <v>9064018</v>
      </c>
      <c r="B1350" s="14" t="s">
        <v>2451</v>
      </c>
      <c r="C1350" s="15" t="s">
        <v>27</v>
      </c>
      <c r="D1350" s="24">
        <v>172.65</v>
      </c>
    </row>
    <row r="1351" spans="1:4" outlineLevel="1" x14ac:dyDescent="0.2">
      <c r="A1351" s="23">
        <v>9064023</v>
      </c>
      <c r="B1351" s="14" t="s">
        <v>2452</v>
      </c>
      <c r="C1351" s="15" t="s">
        <v>27</v>
      </c>
      <c r="D1351" s="24">
        <v>29.23</v>
      </c>
    </row>
    <row r="1352" spans="1:4" x14ac:dyDescent="0.2">
      <c r="A1352" s="23">
        <v>9064024</v>
      </c>
      <c r="B1352" s="14" t="s">
        <v>2453</v>
      </c>
      <c r="C1352" s="15" t="s">
        <v>27</v>
      </c>
      <c r="D1352" s="24">
        <v>17.54</v>
      </c>
    </row>
    <row r="1353" spans="1:4" outlineLevel="1" x14ac:dyDescent="0.2">
      <c r="A1353" s="23">
        <v>9070000</v>
      </c>
      <c r="B1353" s="14" t="s">
        <v>2454</v>
      </c>
      <c r="C1353" s="15" t="s">
        <v>294</v>
      </c>
      <c r="D1353" s="24" t="s">
        <v>294</v>
      </c>
    </row>
    <row r="1354" spans="1:4" ht="22.5" x14ac:dyDescent="0.2">
      <c r="A1354" s="23">
        <v>9070001</v>
      </c>
      <c r="B1354" s="14" t="s">
        <v>2455</v>
      </c>
      <c r="C1354" s="15" t="s">
        <v>27</v>
      </c>
      <c r="D1354" s="24">
        <v>436.3</v>
      </c>
    </row>
    <row r="1355" spans="1:4" ht="22.5" outlineLevel="1" x14ac:dyDescent="0.2">
      <c r="A1355" s="23">
        <v>9070002</v>
      </c>
      <c r="B1355" s="14" t="s">
        <v>2456</v>
      </c>
      <c r="C1355" s="15" t="s">
        <v>27</v>
      </c>
      <c r="D1355" s="24">
        <v>601.41</v>
      </c>
    </row>
    <row r="1356" spans="1:4" x14ac:dyDescent="0.2">
      <c r="A1356" s="23">
        <v>9070003</v>
      </c>
      <c r="B1356" s="14" t="s">
        <v>2457</v>
      </c>
      <c r="C1356" s="15" t="s">
        <v>27</v>
      </c>
      <c r="D1356" s="24">
        <v>292.25</v>
      </c>
    </row>
    <row r="1357" spans="1:4" outlineLevel="1" x14ac:dyDescent="0.2">
      <c r="A1357" s="23">
        <v>9070004</v>
      </c>
      <c r="B1357" s="14" t="s">
        <v>2458</v>
      </c>
      <c r="C1357" s="15" t="s">
        <v>27</v>
      </c>
      <c r="D1357" s="24">
        <v>23.38</v>
      </c>
    </row>
    <row r="1358" spans="1:4" outlineLevel="1" x14ac:dyDescent="0.2">
      <c r="A1358" s="23">
        <v>9070005</v>
      </c>
      <c r="B1358" s="14" t="s">
        <v>2459</v>
      </c>
      <c r="C1358" s="15" t="s">
        <v>27</v>
      </c>
      <c r="D1358" s="24">
        <v>23.38</v>
      </c>
    </row>
    <row r="1359" spans="1:4" outlineLevel="1" x14ac:dyDescent="0.2">
      <c r="A1359" s="23">
        <v>9070008</v>
      </c>
      <c r="B1359" s="14" t="s">
        <v>2460</v>
      </c>
      <c r="C1359" s="15" t="s">
        <v>27</v>
      </c>
      <c r="D1359" s="24">
        <v>29.23</v>
      </c>
    </row>
    <row r="1360" spans="1:4" outlineLevel="1" x14ac:dyDescent="0.2">
      <c r="A1360" s="23">
        <v>9070009</v>
      </c>
      <c r="B1360" s="14" t="s">
        <v>2461</v>
      </c>
      <c r="C1360" s="15" t="s">
        <v>30</v>
      </c>
      <c r="D1360" s="24">
        <v>29.23</v>
      </c>
    </row>
    <row r="1361" spans="1:4" x14ac:dyDescent="0.2">
      <c r="A1361" s="23">
        <v>9070012</v>
      </c>
      <c r="B1361" s="14" t="s">
        <v>2462</v>
      </c>
      <c r="C1361" s="15" t="s">
        <v>30</v>
      </c>
      <c r="D1361" s="24">
        <v>17.54</v>
      </c>
    </row>
    <row r="1362" spans="1:4" outlineLevel="1" x14ac:dyDescent="0.2">
      <c r="A1362" s="23">
        <v>9070013</v>
      </c>
      <c r="B1362" s="14" t="s">
        <v>2463</v>
      </c>
      <c r="C1362" s="15" t="s">
        <v>30</v>
      </c>
      <c r="D1362" s="24">
        <v>35.07</v>
      </c>
    </row>
    <row r="1363" spans="1:4" outlineLevel="1" x14ac:dyDescent="0.2">
      <c r="A1363" s="23">
        <v>9070014</v>
      </c>
      <c r="B1363" s="14" t="s">
        <v>2464</v>
      </c>
      <c r="C1363" s="15" t="s">
        <v>30</v>
      </c>
      <c r="D1363" s="24">
        <v>2.92</v>
      </c>
    </row>
    <row r="1364" spans="1:4" outlineLevel="1" x14ac:dyDescent="0.2">
      <c r="A1364" s="23">
        <v>9070015</v>
      </c>
      <c r="B1364" s="14" t="s">
        <v>2465</v>
      </c>
      <c r="C1364" s="15" t="s">
        <v>30</v>
      </c>
      <c r="D1364" s="24">
        <v>40.92</v>
      </c>
    </row>
    <row r="1365" spans="1:4" outlineLevel="1" x14ac:dyDescent="0.2">
      <c r="A1365" s="23">
        <v>9070016</v>
      </c>
      <c r="B1365" s="14" t="s">
        <v>2466</v>
      </c>
      <c r="C1365" s="15" t="s">
        <v>30</v>
      </c>
      <c r="D1365" s="24">
        <v>1.75</v>
      </c>
    </row>
    <row r="1366" spans="1:4" x14ac:dyDescent="0.2">
      <c r="A1366" s="23">
        <v>9070017</v>
      </c>
      <c r="B1366" s="14" t="s">
        <v>2467</v>
      </c>
      <c r="C1366" s="15" t="s">
        <v>30</v>
      </c>
      <c r="D1366" s="24">
        <v>17.54</v>
      </c>
    </row>
    <row r="1367" spans="1:4" outlineLevel="1" x14ac:dyDescent="0.2">
      <c r="A1367" s="23">
        <v>9070018</v>
      </c>
      <c r="B1367" s="14" t="s">
        <v>2468</v>
      </c>
      <c r="C1367" s="15" t="s">
        <v>27</v>
      </c>
      <c r="D1367" s="24">
        <v>23.38</v>
      </c>
    </row>
    <row r="1368" spans="1:4" outlineLevel="1" x14ac:dyDescent="0.2">
      <c r="A1368" s="23">
        <v>9070020</v>
      </c>
      <c r="B1368" s="14" t="s">
        <v>2469</v>
      </c>
      <c r="C1368" s="15" t="s">
        <v>27</v>
      </c>
      <c r="D1368" s="24">
        <v>17.54</v>
      </c>
    </row>
    <row r="1369" spans="1:4" outlineLevel="1" x14ac:dyDescent="0.2">
      <c r="A1369" s="23">
        <v>9071000</v>
      </c>
      <c r="B1369" s="14" t="s">
        <v>2470</v>
      </c>
      <c r="C1369" s="15" t="s">
        <v>294</v>
      </c>
      <c r="D1369" s="24" t="s">
        <v>294</v>
      </c>
    </row>
    <row r="1370" spans="1:4" outlineLevel="1" x14ac:dyDescent="0.2">
      <c r="A1370" s="23">
        <v>9071010</v>
      </c>
      <c r="B1370" s="14" t="s">
        <v>2471</v>
      </c>
      <c r="C1370" s="15" t="s">
        <v>30</v>
      </c>
      <c r="D1370" s="24">
        <v>58.45</v>
      </c>
    </row>
    <row r="1371" spans="1:4" outlineLevel="1" x14ac:dyDescent="0.2">
      <c r="A1371" s="23">
        <v>9071011</v>
      </c>
      <c r="B1371" s="14" t="s">
        <v>2472</v>
      </c>
      <c r="C1371" s="15" t="s">
        <v>27</v>
      </c>
      <c r="D1371" s="24">
        <v>14.61</v>
      </c>
    </row>
    <row r="1372" spans="1:4" x14ac:dyDescent="0.2">
      <c r="A1372" s="23">
        <v>9071015</v>
      </c>
      <c r="B1372" s="14" t="s">
        <v>2473</v>
      </c>
      <c r="C1372" s="15" t="s">
        <v>27</v>
      </c>
      <c r="D1372" s="24">
        <v>29.23</v>
      </c>
    </row>
    <row r="1373" spans="1:4" outlineLevel="1" x14ac:dyDescent="0.2">
      <c r="A1373" s="23">
        <v>9071016</v>
      </c>
      <c r="B1373" s="14" t="s">
        <v>2474</v>
      </c>
      <c r="C1373" s="15" t="s">
        <v>27</v>
      </c>
      <c r="D1373" s="24">
        <v>46.76</v>
      </c>
    </row>
    <row r="1374" spans="1:4" outlineLevel="1" x14ac:dyDescent="0.2">
      <c r="A1374" s="23">
        <v>9071017</v>
      </c>
      <c r="B1374" s="14" t="s">
        <v>2475</v>
      </c>
      <c r="C1374" s="15" t="s">
        <v>27</v>
      </c>
      <c r="D1374" s="24">
        <v>87.68</v>
      </c>
    </row>
    <row r="1375" spans="1:4" ht="22.5" outlineLevel="1" x14ac:dyDescent="0.2">
      <c r="A1375" s="23">
        <v>9071025</v>
      </c>
      <c r="B1375" s="14" t="s">
        <v>2476</v>
      </c>
      <c r="C1375" s="15" t="s">
        <v>27</v>
      </c>
      <c r="D1375" s="24">
        <v>29.23</v>
      </c>
    </row>
    <row r="1376" spans="1:4" outlineLevel="1" x14ac:dyDescent="0.2">
      <c r="A1376" s="23">
        <v>9071026</v>
      </c>
      <c r="B1376" s="14" t="s">
        <v>2477</v>
      </c>
      <c r="C1376" s="15" t="s">
        <v>263</v>
      </c>
      <c r="D1376" s="24">
        <v>352.19</v>
      </c>
    </row>
    <row r="1377" spans="1:4" ht="22.5" outlineLevel="1" x14ac:dyDescent="0.2">
      <c r="A1377" s="23">
        <v>9071030</v>
      </c>
      <c r="B1377" s="14" t="s">
        <v>2478</v>
      </c>
      <c r="C1377" s="15" t="s">
        <v>27</v>
      </c>
      <c r="D1377" s="24">
        <v>14.61</v>
      </c>
    </row>
    <row r="1378" spans="1:4" x14ac:dyDescent="0.2">
      <c r="A1378" s="23">
        <v>9071032</v>
      </c>
      <c r="B1378" s="14" t="s">
        <v>2479</v>
      </c>
      <c r="C1378" s="15" t="s">
        <v>27</v>
      </c>
      <c r="D1378" s="24">
        <v>17.54</v>
      </c>
    </row>
    <row r="1379" spans="1:4" ht="22.5" outlineLevel="1" x14ac:dyDescent="0.2">
      <c r="A1379" s="23">
        <v>9071034</v>
      </c>
      <c r="B1379" s="14" t="s">
        <v>2480</v>
      </c>
      <c r="C1379" s="15" t="s">
        <v>27</v>
      </c>
      <c r="D1379" s="24">
        <v>58.45</v>
      </c>
    </row>
    <row r="1380" spans="1:4" outlineLevel="1" x14ac:dyDescent="0.2">
      <c r="A1380" s="23">
        <v>9071035</v>
      </c>
      <c r="B1380" s="14" t="s">
        <v>2481</v>
      </c>
      <c r="C1380" s="15" t="s">
        <v>27</v>
      </c>
      <c r="D1380" s="24">
        <v>670.1</v>
      </c>
    </row>
    <row r="1381" spans="1:4" ht="22.5" outlineLevel="1" x14ac:dyDescent="0.2">
      <c r="A1381" s="23">
        <v>9071037</v>
      </c>
      <c r="B1381" s="14" t="s">
        <v>2482</v>
      </c>
      <c r="C1381" s="15" t="s">
        <v>27</v>
      </c>
      <c r="D1381" s="24">
        <v>40.92</v>
      </c>
    </row>
    <row r="1382" spans="1:4" ht="22.5" outlineLevel="1" x14ac:dyDescent="0.2">
      <c r="A1382" s="23">
        <v>9071038</v>
      </c>
      <c r="B1382" s="14" t="s">
        <v>2483</v>
      </c>
      <c r="C1382" s="15" t="s">
        <v>27</v>
      </c>
      <c r="D1382" s="24">
        <v>58.45</v>
      </c>
    </row>
    <row r="1383" spans="1:4" outlineLevel="1" x14ac:dyDescent="0.2">
      <c r="A1383" s="23">
        <v>9071039</v>
      </c>
      <c r="B1383" s="14" t="s">
        <v>2484</v>
      </c>
      <c r="C1383" s="15" t="s">
        <v>27</v>
      </c>
      <c r="D1383" s="24">
        <v>29.23</v>
      </c>
    </row>
    <row r="1384" spans="1:4" x14ac:dyDescent="0.2">
      <c r="A1384" s="23">
        <v>9071040</v>
      </c>
      <c r="B1384" s="14" t="s">
        <v>2485</v>
      </c>
      <c r="C1384" s="15" t="s">
        <v>27</v>
      </c>
      <c r="D1384" s="24">
        <v>29.23</v>
      </c>
    </row>
    <row r="1385" spans="1:4" outlineLevel="1" x14ac:dyDescent="0.2">
      <c r="A1385" s="23">
        <v>9072000</v>
      </c>
      <c r="B1385" s="14" t="s">
        <v>2486</v>
      </c>
      <c r="C1385" s="15" t="s">
        <v>294</v>
      </c>
      <c r="D1385" s="24" t="s">
        <v>294</v>
      </c>
    </row>
    <row r="1386" spans="1:4" outlineLevel="1" x14ac:dyDescent="0.2">
      <c r="A1386" s="23">
        <v>9072001</v>
      </c>
      <c r="B1386" s="14" t="s">
        <v>2487</v>
      </c>
      <c r="C1386" s="15" t="s">
        <v>27</v>
      </c>
      <c r="D1386" s="24">
        <v>17.54</v>
      </c>
    </row>
    <row r="1387" spans="1:4" outlineLevel="1" x14ac:dyDescent="0.2">
      <c r="A1387" s="23">
        <v>9072002</v>
      </c>
      <c r="B1387" s="14" t="s">
        <v>2488</v>
      </c>
      <c r="C1387" s="15" t="s">
        <v>27</v>
      </c>
      <c r="D1387" s="24">
        <v>37.99</v>
      </c>
    </row>
    <row r="1388" spans="1:4" outlineLevel="1" x14ac:dyDescent="0.2">
      <c r="A1388" s="23">
        <v>9072003</v>
      </c>
      <c r="B1388" s="14" t="s">
        <v>2489</v>
      </c>
      <c r="C1388" s="15" t="s">
        <v>27</v>
      </c>
      <c r="D1388" s="24">
        <v>2.41</v>
      </c>
    </row>
    <row r="1389" spans="1:4" outlineLevel="1" x14ac:dyDescent="0.2">
      <c r="A1389" s="23">
        <v>9072004</v>
      </c>
      <c r="B1389" s="14" t="s">
        <v>2490</v>
      </c>
      <c r="C1389" s="15" t="s">
        <v>27</v>
      </c>
      <c r="D1389" s="24">
        <v>17.54</v>
      </c>
    </row>
    <row r="1390" spans="1:4" x14ac:dyDescent="0.2">
      <c r="A1390" s="23">
        <v>9072005</v>
      </c>
      <c r="B1390" s="14" t="s">
        <v>2491</v>
      </c>
      <c r="C1390" s="15" t="s">
        <v>27</v>
      </c>
      <c r="D1390" s="24">
        <v>2.41</v>
      </c>
    </row>
    <row r="1391" spans="1:4" outlineLevel="1" x14ac:dyDescent="0.2">
      <c r="A1391" s="23">
        <v>9072011</v>
      </c>
      <c r="B1391" s="14" t="s">
        <v>2492</v>
      </c>
      <c r="C1391" s="15" t="s">
        <v>27</v>
      </c>
      <c r="D1391" s="24">
        <v>87.68</v>
      </c>
    </row>
    <row r="1392" spans="1:4" x14ac:dyDescent="0.2">
      <c r="A1392" s="23">
        <v>9072012</v>
      </c>
      <c r="B1392" s="14" t="s">
        <v>2493</v>
      </c>
      <c r="C1392" s="15" t="s">
        <v>27</v>
      </c>
      <c r="D1392" s="24">
        <v>233.8</v>
      </c>
    </row>
    <row r="1393" spans="1:4" outlineLevel="1" x14ac:dyDescent="0.2">
      <c r="A1393" s="23">
        <v>9072013</v>
      </c>
      <c r="B1393" s="14" t="s">
        <v>2494</v>
      </c>
      <c r="C1393" s="15" t="s">
        <v>27</v>
      </c>
      <c r="D1393" s="24">
        <v>116.9</v>
      </c>
    </row>
    <row r="1394" spans="1:4" x14ac:dyDescent="0.2">
      <c r="A1394" s="23">
        <v>9072014</v>
      </c>
      <c r="B1394" s="14" t="s">
        <v>2495</v>
      </c>
      <c r="C1394" s="15" t="s">
        <v>27</v>
      </c>
      <c r="D1394" s="24">
        <v>58.45</v>
      </c>
    </row>
    <row r="1395" spans="1:4" outlineLevel="1" x14ac:dyDescent="0.2">
      <c r="A1395" s="23">
        <v>9072018</v>
      </c>
      <c r="B1395" s="14" t="s">
        <v>2496</v>
      </c>
      <c r="C1395" s="15" t="s">
        <v>27</v>
      </c>
      <c r="D1395" s="24">
        <v>58.45</v>
      </c>
    </row>
    <row r="1396" spans="1:4" outlineLevel="1" x14ac:dyDescent="0.2">
      <c r="A1396" s="23">
        <v>9072019</v>
      </c>
      <c r="B1396" s="14" t="s">
        <v>2497</v>
      </c>
      <c r="C1396" s="15" t="s">
        <v>27</v>
      </c>
      <c r="D1396" s="24">
        <v>46.76</v>
      </c>
    </row>
    <row r="1397" spans="1:4" outlineLevel="1" x14ac:dyDescent="0.2">
      <c r="A1397" s="23">
        <v>9072025</v>
      </c>
      <c r="B1397" s="14" t="s">
        <v>2498</v>
      </c>
      <c r="C1397" s="15" t="s">
        <v>27</v>
      </c>
      <c r="D1397" s="24">
        <v>58.45</v>
      </c>
    </row>
    <row r="1398" spans="1:4" outlineLevel="1" x14ac:dyDescent="0.2">
      <c r="A1398" s="23">
        <v>9072030</v>
      </c>
      <c r="B1398" s="14" t="s">
        <v>2499</v>
      </c>
      <c r="C1398" s="15" t="s">
        <v>27</v>
      </c>
      <c r="D1398" s="24">
        <v>12.27</v>
      </c>
    </row>
    <row r="1399" spans="1:4" outlineLevel="1" x14ac:dyDescent="0.2">
      <c r="A1399" s="23">
        <v>9073000</v>
      </c>
      <c r="B1399" s="14" t="s">
        <v>2500</v>
      </c>
      <c r="C1399" s="15" t="s">
        <v>294</v>
      </c>
      <c r="D1399" s="24" t="s">
        <v>294</v>
      </c>
    </row>
    <row r="1400" spans="1:4" outlineLevel="1" x14ac:dyDescent="0.2">
      <c r="A1400" s="23">
        <v>9073014</v>
      </c>
      <c r="B1400" s="14" t="s">
        <v>2501</v>
      </c>
      <c r="C1400" s="15" t="s">
        <v>30</v>
      </c>
      <c r="D1400" s="24">
        <v>29.23</v>
      </c>
    </row>
    <row r="1401" spans="1:4" x14ac:dyDescent="0.2">
      <c r="A1401" s="23">
        <v>9073015</v>
      </c>
      <c r="B1401" s="14" t="s">
        <v>2502</v>
      </c>
      <c r="C1401" s="15" t="s">
        <v>30</v>
      </c>
      <c r="D1401" s="24">
        <v>29.23</v>
      </c>
    </row>
    <row r="1402" spans="1:4" outlineLevel="1" x14ac:dyDescent="0.2">
      <c r="A1402" s="23">
        <v>9073016</v>
      </c>
      <c r="B1402" s="14" t="s">
        <v>2503</v>
      </c>
      <c r="C1402" s="15" t="s">
        <v>27</v>
      </c>
      <c r="D1402" s="24">
        <v>17.54</v>
      </c>
    </row>
    <row r="1403" spans="1:4" outlineLevel="1" x14ac:dyDescent="0.2">
      <c r="A1403" s="23">
        <v>9073060</v>
      </c>
      <c r="B1403" s="14" t="s">
        <v>2504</v>
      </c>
      <c r="C1403" s="15" t="s">
        <v>27</v>
      </c>
      <c r="D1403" s="24">
        <v>436.3</v>
      </c>
    </row>
    <row r="1404" spans="1:4" outlineLevel="1" x14ac:dyDescent="0.2">
      <c r="A1404" s="23">
        <v>9073061</v>
      </c>
      <c r="B1404" s="14" t="s">
        <v>2505</v>
      </c>
      <c r="C1404" s="15" t="s">
        <v>27</v>
      </c>
      <c r="D1404" s="24">
        <v>601.41</v>
      </c>
    </row>
    <row r="1405" spans="1:4" x14ac:dyDescent="0.2">
      <c r="A1405" s="23">
        <v>9073062</v>
      </c>
      <c r="B1405" s="14" t="s">
        <v>2506</v>
      </c>
      <c r="C1405" s="15" t="s">
        <v>27</v>
      </c>
      <c r="D1405" s="24">
        <v>702.02</v>
      </c>
    </row>
    <row r="1406" spans="1:4" outlineLevel="1" x14ac:dyDescent="0.2">
      <c r="A1406" s="23">
        <v>9074000</v>
      </c>
      <c r="B1406" s="14" t="s">
        <v>2507</v>
      </c>
      <c r="C1406" s="15" t="s">
        <v>294</v>
      </c>
      <c r="D1406" s="24" t="s">
        <v>294</v>
      </c>
    </row>
    <row r="1407" spans="1:4" outlineLevel="1" x14ac:dyDescent="0.2">
      <c r="A1407" s="23">
        <v>9074001</v>
      </c>
      <c r="B1407" s="14" t="s">
        <v>2508</v>
      </c>
      <c r="C1407" s="15" t="s">
        <v>27</v>
      </c>
      <c r="D1407" s="24">
        <v>11.69</v>
      </c>
    </row>
    <row r="1408" spans="1:4" ht="22.5" outlineLevel="1" x14ac:dyDescent="0.2">
      <c r="A1408" s="23">
        <v>9074002</v>
      </c>
      <c r="B1408" s="14" t="s">
        <v>2509</v>
      </c>
      <c r="C1408" s="15" t="s">
        <v>27</v>
      </c>
      <c r="D1408" s="24">
        <v>11.69</v>
      </c>
    </row>
    <row r="1409" spans="1:4" x14ac:dyDescent="0.2">
      <c r="A1409" s="23">
        <v>9074003</v>
      </c>
      <c r="B1409" s="14" t="s">
        <v>2510</v>
      </c>
      <c r="C1409" s="15" t="s">
        <v>27</v>
      </c>
      <c r="D1409" s="24">
        <v>37.99</v>
      </c>
    </row>
    <row r="1410" spans="1:4" outlineLevel="1" x14ac:dyDescent="0.2">
      <c r="A1410" s="23">
        <v>9074004</v>
      </c>
      <c r="B1410" s="14" t="s">
        <v>2511</v>
      </c>
      <c r="C1410" s="15" t="s">
        <v>27</v>
      </c>
      <c r="D1410" s="24">
        <v>35.07</v>
      </c>
    </row>
    <row r="1411" spans="1:4" outlineLevel="1" x14ac:dyDescent="0.2">
      <c r="A1411" s="23">
        <v>9074005</v>
      </c>
      <c r="B1411" s="14" t="s">
        <v>2512</v>
      </c>
      <c r="C1411" s="15" t="s">
        <v>27</v>
      </c>
      <c r="D1411" s="24">
        <v>165.11</v>
      </c>
    </row>
    <row r="1412" spans="1:4" outlineLevel="1" x14ac:dyDescent="0.2">
      <c r="A1412" s="23">
        <v>9074006</v>
      </c>
      <c r="B1412" s="14" t="s">
        <v>2513</v>
      </c>
      <c r="C1412" s="15" t="s">
        <v>27</v>
      </c>
      <c r="D1412" s="24">
        <v>29.23</v>
      </c>
    </row>
    <row r="1413" spans="1:4" outlineLevel="1" x14ac:dyDescent="0.2">
      <c r="A1413" s="23">
        <v>9074007</v>
      </c>
      <c r="B1413" s="14" t="s">
        <v>2514</v>
      </c>
      <c r="C1413" s="15" t="s">
        <v>27</v>
      </c>
      <c r="D1413" s="24">
        <v>29.23</v>
      </c>
    </row>
    <row r="1414" spans="1:4" outlineLevel="1" x14ac:dyDescent="0.2">
      <c r="A1414" s="23">
        <v>9074008</v>
      </c>
      <c r="B1414" s="14" t="s">
        <v>2515</v>
      </c>
      <c r="C1414" s="15" t="s">
        <v>30</v>
      </c>
      <c r="D1414" s="24">
        <v>23.38</v>
      </c>
    </row>
    <row r="1415" spans="1:4" outlineLevel="1" x14ac:dyDescent="0.2">
      <c r="A1415" s="23">
        <v>9074009</v>
      </c>
      <c r="B1415" s="14" t="s">
        <v>2516</v>
      </c>
      <c r="C1415" s="15" t="s">
        <v>27</v>
      </c>
      <c r="D1415" s="24">
        <v>11.69</v>
      </c>
    </row>
    <row r="1416" spans="1:4" outlineLevel="1" x14ac:dyDescent="0.2">
      <c r="A1416" s="23">
        <v>9074010</v>
      </c>
      <c r="B1416" s="14" t="s">
        <v>2517</v>
      </c>
      <c r="C1416" s="15" t="s">
        <v>27</v>
      </c>
      <c r="D1416" s="24">
        <v>274.18</v>
      </c>
    </row>
    <row r="1417" spans="1:4" x14ac:dyDescent="0.2">
      <c r="A1417" s="23">
        <v>9074011</v>
      </c>
      <c r="B1417" s="14" t="s">
        <v>2518</v>
      </c>
      <c r="C1417" s="15" t="s">
        <v>27</v>
      </c>
      <c r="D1417" s="24">
        <v>98.47</v>
      </c>
    </row>
    <row r="1418" spans="1:4" outlineLevel="1" x14ac:dyDescent="0.2">
      <c r="A1418" s="23">
        <v>9074012</v>
      </c>
      <c r="B1418" s="14" t="s">
        <v>2519</v>
      </c>
      <c r="C1418" s="15" t="s">
        <v>27</v>
      </c>
      <c r="D1418" s="24">
        <v>520.64</v>
      </c>
    </row>
    <row r="1419" spans="1:4" outlineLevel="1" x14ac:dyDescent="0.2">
      <c r="A1419" s="23">
        <v>9074013</v>
      </c>
      <c r="B1419" s="14" t="s">
        <v>2520</v>
      </c>
      <c r="C1419" s="15" t="s">
        <v>27</v>
      </c>
      <c r="D1419" s="24">
        <v>872.59</v>
      </c>
    </row>
    <row r="1420" spans="1:4" outlineLevel="1" x14ac:dyDescent="0.2">
      <c r="A1420" s="23">
        <v>9074014</v>
      </c>
      <c r="B1420" s="14" t="s">
        <v>2521</v>
      </c>
      <c r="C1420" s="15" t="s">
        <v>27</v>
      </c>
      <c r="D1420" s="24">
        <v>81.96</v>
      </c>
    </row>
    <row r="1421" spans="1:4" outlineLevel="1" x14ac:dyDescent="0.2">
      <c r="A1421" s="23">
        <v>9074015</v>
      </c>
      <c r="B1421" s="14" t="s">
        <v>2522</v>
      </c>
      <c r="C1421" s="15" t="s">
        <v>27</v>
      </c>
      <c r="D1421" s="24">
        <v>165.11</v>
      </c>
    </row>
    <row r="1422" spans="1:4" outlineLevel="1" x14ac:dyDescent="0.2">
      <c r="A1422" s="23">
        <v>9074016</v>
      </c>
      <c r="B1422" s="14" t="s">
        <v>2523</v>
      </c>
      <c r="C1422" s="15" t="s">
        <v>30</v>
      </c>
      <c r="D1422" s="24">
        <v>17.54</v>
      </c>
    </row>
    <row r="1423" spans="1:4" outlineLevel="1" x14ac:dyDescent="0.2">
      <c r="A1423" s="23">
        <v>9074017</v>
      </c>
      <c r="B1423" s="14" t="s">
        <v>2524</v>
      </c>
      <c r="C1423" s="15" t="s">
        <v>27</v>
      </c>
      <c r="D1423" s="24">
        <v>278.2</v>
      </c>
    </row>
    <row r="1424" spans="1:4" outlineLevel="1" x14ac:dyDescent="0.2">
      <c r="A1424" s="23">
        <v>9074018</v>
      </c>
      <c r="B1424" s="14" t="s">
        <v>2525</v>
      </c>
      <c r="C1424" s="15" t="s">
        <v>27</v>
      </c>
      <c r="D1424" s="24">
        <v>345.29</v>
      </c>
    </row>
    <row r="1425" spans="1:4" x14ac:dyDescent="0.2">
      <c r="A1425" s="23">
        <v>9074023</v>
      </c>
      <c r="B1425" s="14" t="s">
        <v>2526</v>
      </c>
      <c r="C1425" s="15" t="s">
        <v>27</v>
      </c>
      <c r="D1425" s="24">
        <v>29.23</v>
      </c>
    </row>
    <row r="1426" spans="1:4" outlineLevel="1" x14ac:dyDescent="0.2">
      <c r="A1426" s="23">
        <v>9074024</v>
      </c>
      <c r="B1426" s="14" t="s">
        <v>2527</v>
      </c>
      <c r="C1426" s="15" t="s">
        <v>27</v>
      </c>
      <c r="D1426" s="24">
        <v>17.54</v>
      </c>
    </row>
    <row r="1427" spans="1:4" outlineLevel="1" x14ac:dyDescent="0.2">
      <c r="A1427" s="23">
        <v>9080000</v>
      </c>
      <c r="B1427" s="14" t="s">
        <v>2528</v>
      </c>
      <c r="C1427" s="15" t="s">
        <v>294</v>
      </c>
      <c r="D1427" s="24" t="s">
        <v>294</v>
      </c>
    </row>
    <row r="1428" spans="1:4" outlineLevel="1" x14ac:dyDescent="0.2">
      <c r="A1428" s="23">
        <v>9080003</v>
      </c>
      <c r="B1428" s="14" t="s">
        <v>2529</v>
      </c>
      <c r="C1428" s="15" t="s">
        <v>27</v>
      </c>
      <c r="D1428" s="24">
        <v>1478.35</v>
      </c>
    </row>
    <row r="1429" spans="1:4" outlineLevel="1" x14ac:dyDescent="0.2">
      <c r="A1429" s="23">
        <v>9080004</v>
      </c>
      <c r="B1429" s="14" t="s">
        <v>2530</v>
      </c>
      <c r="C1429" s="15" t="s">
        <v>27</v>
      </c>
      <c r="D1429" s="24">
        <v>1585.28</v>
      </c>
    </row>
    <row r="1430" spans="1:4" ht="22.5" outlineLevel="1" x14ac:dyDescent="0.2">
      <c r="A1430" s="23">
        <v>9080011</v>
      </c>
      <c r="B1430" s="14" t="s">
        <v>2531</v>
      </c>
      <c r="C1430" s="15" t="s">
        <v>27</v>
      </c>
      <c r="D1430" s="24">
        <v>13429.96</v>
      </c>
    </row>
    <row r="1431" spans="1:4" outlineLevel="1" x14ac:dyDescent="0.2">
      <c r="A1431" s="23">
        <v>9080018</v>
      </c>
      <c r="B1431" s="14" t="s">
        <v>2532</v>
      </c>
      <c r="C1431" s="15" t="s">
        <v>27</v>
      </c>
      <c r="D1431" s="24">
        <v>20.86</v>
      </c>
    </row>
    <row r="1432" spans="1:4" outlineLevel="1" x14ac:dyDescent="0.2">
      <c r="A1432" s="23">
        <v>9080019</v>
      </c>
      <c r="B1432" s="14" t="s">
        <v>2533</v>
      </c>
      <c r="C1432" s="15" t="s">
        <v>27</v>
      </c>
      <c r="D1432" s="24">
        <v>25.96</v>
      </c>
    </row>
    <row r="1433" spans="1:4" outlineLevel="1" x14ac:dyDescent="0.2">
      <c r="A1433" s="23">
        <v>9080020</v>
      </c>
      <c r="B1433" s="14" t="s">
        <v>2534</v>
      </c>
      <c r="C1433" s="15" t="s">
        <v>27</v>
      </c>
      <c r="D1433" s="24">
        <v>27.7</v>
      </c>
    </row>
    <row r="1434" spans="1:4" x14ac:dyDescent="0.2">
      <c r="A1434" s="23">
        <v>9080021</v>
      </c>
      <c r="B1434" s="14" t="s">
        <v>2535</v>
      </c>
      <c r="C1434" s="15" t="s">
        <v>27</v>
      </c>
      <c r="D1434" s="24">
        <v>28.14</v>
      </c>
    </row>
    <row r="1435" spans="1:4" outlineLevel="1" x14ac:dyDescent="0.2">
      <c r="A1435" s="23">
        <v>9080022</v>
      </c>
      <c r="B1435" s="14" t="s">
        <v>2536</v>
      </c>
      <c r="C1435" s="15" t="s">
        <v>27</v>
      </c>
      <c r="D1435" s="24">
        <v>28.01</v>
      </c>
    </row>
    <row r="1436" spans="1:4" outlineLevel="1" x14ac:dyDescent="0.2">
      <c r="A1436" s="23">
        <v>9080023</v>
      </c>
      <c r="B1436" s="14" t="s">
        <v>2537</v>
      </c>
      <c r="C1436" s="15" t="s">
        <v>27</v>
      </c>
      <c r="D1436" s="24">
        <v>39.840000000000003</v>
      </c>
    </row>
    <row r="1437" spans="1:4" outlineLevel="1" x14ac:dyDescent="0.2">
      <c r="A1437" s="23">
        <v>9080024</v>
      </c>
      <c r="B1437" s="14" t="s">
        <v>2538</v>
      </c>
      <c r="C1437" s="15" t="s">
        <v>27</v>
      </c>
      <c r="D1437" s="24">
        <v>39.950000000000003</v>
      </c>
    </row>
    <row r="1438" spans="1:4" outlineLevel="1" x14ac:dyDescent="0.2">
      <c r="A1438" s="23">
        <v>9080025</v>
      </c>
      <c r="B1438" s="14" t="s">
        <v>2539</v>
      </c>
      <c r="C1438" s="15" t="s">
        <v>27</v>
      </c>
      <c r="D1438" s="24">
        <v>46.78</v>
      </c>
    </row>
    <row r="1439" spans="1:4" outlineLevel="1" x14ac:dyDescent="0.2">
      <c r="A1439" s="23">
        <v>9080026</v>
      </c>
      <c r="B1439" s="14" t="s">
        <v>2540</v>
      </c>
      <c r="C1439" s="15" t="s">
        <v>27</v>
      </c>
      <c r="D1439" s="24">
        <v>62.55</v>
      </c>
    </row>
    <row r="1440" spans="1:4" outlineLevel="1" x14ac:dyDescent="0.2">
      <c r="A1440" s="23">
        <v>9080027</v>
      </c>
      <c r="B1440" s="14" t="s">
        <v>2541</v>
      </c>
      <c r="C1440" s="15" t="s">
        <v>27</v>
      </c>
      <c r="D1440" s="24">
        <v>63.7</v>
      </c>
    </row>
    <row r="1441" spans="1:4" outlineLevel="1" x14ac:dyDescent="0.2">
      <c r="A1441" s="23">
        <v>9080028</v>
      </c>
      <c r="B1441" s="14" t="s">
        <v>2542</v>
      </c>
      <c r="C1441" s="15" t="s">
        <v>27</v>
      </c>
      <c r="D1441" s="24">
        <v>72.83</v>
      </c>
    </row>
    <row r="1442" spans="1:4" outlineLevel="1" x14ac:dyDescent="0.2">
      <c r="A1442" s="23">
        <v>9080029</v>
      </c>
      <c r="B1442" s="14" t="s">
        <v>2543</v>
      </c>
      <c r="C1442" s="15" t="s">
        <v>27</v>
      </c>
      <c r="D1442" s="24">
        <v>77.489999999999995</v>
      </c>
    </row>
    <row r="1443" spans="1:4" outlineLevel="1" x14ac:dyDescent="0.2">
      <c r="A1443" s="23">
        <v>9080030</v>
      </c>
      <c r="B1443" s="14" t="s">
        <v>2544</v>
      </c>
      <c r="C1443" s="15" t="s">
        <v>27</v>
      </c>
      <c r="D1443" s="24">
        <v>83.12</v>
      </c>
    </row>
    <row r="1444" spans="1:4" outlineLevel="1" x14ac:dyDescent="0.2">
      <c r="A1444" s="23">
        <v>9082000</v>
      </c>
      <c r="B1444" s="14" t="s">
        <v>2545</v>
      </c>
      <c r="C1444" s="15" t="s">
        <v>294</v>
      </c>
      <c r="D1444" s="24" t="s">
        <v>294</v>
      </c>
    </row>
    <row r="1445" spans="1:4" outlineLevel="1" x14ac:dyDescent="0.2">
      <c r="A1445" s="23">
        <v>9082001</v>
      </c>
      <c r="B1445" s="14" t="s">
        <v>2546</v>
      </c>
      <c r="C1445" s="15" t="s">
        <v>27</v>
      </c>
      <c r="D1445" s="24">
        <v>20.04</v>
      </c>
    </row>
    <row r="1446" spans="1:4" x14ac:dyDescent="0.2">
      <c r="A1446" s="23">
        <v>9082002</v>
      </c>
      <c r="B1446" s="14" t="s">
        <v>2547</v>
      </c>
      <c r="C1446" s="15" t="s">
        <v>27</v>
      </c>
      <c r="D1446" s="24">
        <v>37.32</v>
      </c>
    </row>
    <row r="1447" spans="1:4" outlineLevel="1" x14ac:dyDescent="0.2">
      <c r="A1447" s="23">
        <v>9082003</v>
      </c>
      <c r="B1447" s="14" t="s">
        <v>2548</v>
      </c>
      <c r="C1447" s="15" t="s">
        <v>27</v>
      </c>
      <c r="D1447" s="24">
        <v>43.89</v>
      </c>
    </row>
    <row r="1448" spans="1:4" outlineLevel="1" x14ac:dyDescent="0.2">
      <c r="A1448" s="23">
        <v>9082004</v>
      </c>
      <c r="B1448" s="14" t="s">
        <v>2549</v>
      </c>
      <c r="C1448" s="15" t="s">
        <v>27</v>
      </c>
      <c r="D1448" s="24">
        <v>49.38</v>
      </c>
    </row>
    <row r="1449" spans="1:4" outlineLevel="1" x14ac:dyDescent="0.2">
      <c r="A1449" s="23">
        <v>9082005</v>
      </c>
      <c r="B1449" s="14" t="s">
        <v>2550</v>
      </c>
      <c r="C1449" s="15" t="s">
        <v>27</v>
      </c>
      <c r="D1449" s="24">
        <v>21.87</v>
      </c>
    </row>
    <row r="1450" spans="1:4" outlineLevel="1" x14ac:dyDescent="0.2">
      <c r="A1450" s="23">
        <v>9082006</v>
      </c>
      <c r="B1450" s="14" t="s">
        <v>2551</v>
      </c>
      <c r="C1450" s="15" t="s">
        <v>27</v>
      </c>
      <c r="D1450" s="24">
        <v>4.7300000000000004</v>
      </c>
    </row>
    <row r="1451" spans="1:4" x14ac:dyDescent="0.2">
      <c r="A1451" s="23">
        <v>9082007</v>
      </c>
      <c r="B1451" s="14" t="s">
        <v>2552</v>
      </c>
      <c r="C1451" s="15" t="s">
        <v>27</v>
      </c>
      <c r="D1451" s="24">
        <v>6.63</v>
      </c>
    </row>
    <row r="1452" spans="1:4" outlineLevel="1" x14ac:dyDescent="0.2">
      <c r="A1452" s="23">
        <v>9082008</v>
      </c>
      <c r="B1452" s="14" t="s">
        <v>2553</v>
      </c>
      <c r="C1452" s="15" t="s">
        <v>27</v>
      </c>
      <c r="D1452" s="24">
        <v>12.1</v>
      </c>
    </row>
    <row r="1453" spans="1:4" outlineLevel="1" x14ac:dyDescent="0.2">
      <c r="A1453" s="23">
        <v>9082010</v>
      </c>
      <c r="B1453" s="14" t="s">
        <v>2554</v>
      </c>
      <c r="C1453" s="15" t="s">
        <v>27</v>
      </c>
      <c r="D1453" s="24">
        <v>23.11</v>
      </c>
    </row>
    <row r="1454" spans="1:4" outlineLevel="1" x14ac:dyDescent="0.2">
      <c r="A1454" s="23">
        <v>9082012</v>
      </c>
      <c r="B1454" s="14" t="s">
        <v>2555</v>
      </c>
      <c r="C1454" s="15" t="s">
        <v>27</v>
      </c>
      <c r="D1454" s="24">
        <v>58.29</v>
      </c>
    </row>
    <row r="1455" spans="1:4" outlineLevel="1" x14ac:dyDescent="0.2">
      <c r="A1455" s="23">
        <v>9082013</v>
      </c>
      <c r="B1455" s="14" t="s">
        <v>2556</v>
      </c>
      <c r="C1455" s="15" t="s">
        <v>27</v>
      </c>
      <c r="D1455" s="24">
        <v>135.16</v>
      </c>
    </row>
    <row r="1456" spans="1:4" x14ac:dyDescent="0.2">
      <c r="A1456" s="23">
        <v>9082014</v>
      </c>
      <c r="B1456" s="14" t="s">
        <v>2557</v>
      </c>
      <c r="C1456" s="15" t="s">
        <v>27</v>
      </c>
      <c r="D1456" s="24">
        <v>106.91</v>
      </c>
    </row>
    <row r="1457" spans="1:4" outlineLevel="1" x14ac:dyDescent="0.2">
      <c r="A1457" s="23">
        <v>9082015</v>
      </c>
      <c r="B1457" s="14" t="s">
        <v>2558</v>
      </c>
      <c r="C1457" s="15" t="s">
        <v>27</v>
      </c>
      <c r="D1457" s="24">
        <v>423.99</v>
      </c>
    </row>
    <row r="1458" spans="1:4" outlineLevel="1" x14ac:dyDescent="0.2">
      <c r="A1458" s="23">
        <v>9082016</v>
      </c>
      <c r="B1458" s="14" t="s">
        <v>2559</v>
      </c>
      <c r="C1458" s="15" t="s">
        <v>27</v>
      </c>
      <c r="D1458" s="24">
        <v>26.32</v>
      </c>
    </row>
    <row r="1459" spans="1:4" outlineLevel="1" x14ac:dyDescent="0.2">
      <c r="A1459" s="23">
        <v>9082017</v>
      </c>
      <c r="B1459" s="14" t="s">
        <v>2560</v>
      </c>
      <c r="C1459" s="15" t="s">
        <v>27</v>
      </c>
      <c r="D1459" s="24">
        <v>125.19</v>
      </c>
    </row>
    <row r="1460" spans="1:4" outlineLevel="1" x14ac:dyDescent="0.2">
      <c r="A1460" s="23">
        <v>9082018</v>
      </c>
      <c r="B1460" s="14" t="s">
        <v>2561</v>
      </c>
      <c r="C1460" s="15" t="s">
        <v>27</v>
      </c>
      <c r="D1460" s="24">
        <v>23.11</v>
      </c>
    </row>
    <row r="1461" spans="1:4" ht="22.5" x14ac:dyDescent="0.2">
      <c r="A1461" s="23">
        <v>9082022</v>
      </c>
      <c r="B1461" s="14" t="s">
        <v>2562</v>
      </c>
      <c r="C1461" s="15" t="s">
        <v>27</v>
      </c>
      <c r="D1461" s="24">
        <v>23.75</v>
      </c>
    </row>
    <row r="1462" spans="1:4" outlineLevel="1" x14ac:dyDescent="0.2">
      <c r="A1462" s="23">
        <v>9082025</v>
      </c>
      <c r="B1462" s="14" t="s">
        <v>2563</v>
      </c>
      <c r="C1462" s="15" t="s">
        <v>27</v>
      </c>
      <c r="D1462" s="24">
        <v>41.01</v>
      </c>
    </row>
    <row r="1463" spans="1:4" ht="22.5" outlineLevel="1" x14ac:dyDescent="0.2">
      <c r="A1463" s="23">
        <v>9082034</v>
      </c>
      <c r="B1463" s="14" t="s">
        <v>2564</v>
      </c>
      <c r="C1463" s="15" t="s">
        <v>27</v>
      </c>
      <c r="D1463" s="24">
        <v>134.52000000000001</v>
      </c>
    </row>
    <row r="1464" spans="1:4" outlineLevel="1" x14ac:dyDescent="0.2">
      <c r="A1464" s="23">
        <v>9082044</v>
      </c>
      <c r="B1464" s="14" t="s">
        <v>2565</v>
      </c>
      <c r="C1464" s="15" t="s">
        <v>27</v>
      </c>
      <c r="D1464" s="24">
        <v>132.63999999999999</v>
      </c>
    </row>
    <row r="1465" spans="1:4" outlineLevel="1" x14ac:dyDescent="0.2">
      <c r="A1465" s="23">
        <v>9082045</v>
      </c>
      <c r="B1465" s="14" t="s">
        <v>2566</v>
      </c>
      <c r="C1465" s="15" t="s">
        <v>27</v>
      </c>
      <c r="D1465" s="24">
        <v>150.30000000000001</v>
      </c>
    </row>
    <row r="1466" spans="1:4" x14ac:dyDescent="0.2">
      <c r="A1466" s="23">
        <v>9082046</v>
      </c>
      <c r="B1466" s="14" t="s">
        <v>2567</v>
      </c>
      <c r="C1466" s="15" t="s">
        <v>27</v>
      </c>
      <c r="D1466" s="24">
        <v>180.01</v>
      </c>
    </row>
    <row r="1467" spans="1:4" outlineLevel="1" x14ac:dyDescent="0.2">
      <c r="A1467" s="23">
        <v>9082047</v>
      </c>
      <c r="B1467" s="14" t="s">
        <v>2568</v>
      </c>
      <c r="C1467" s="15" t="s">
        <v>27</v>
      </c>
      <c r="D1467" s="24">
        <v>223.3</v>
      </c>
    </row>
    <row r="1468" spans="1:4" ht="22.5" outlineLevel="1" x14ac:dyDescent="0.2">
      <c r="A1468" s="23">
        <v>9082048</v>
      </c>
      <c r="B1468" s="14" t="s">
        <v>2569</v>
      </c>
      <c r="C1468" s="15" t="s">
        <v>27</v>
      </c>
      <c r="D1468" s="24">
        <v>22653.919999999998</v>
      </c>
    </row>
    <row r="1469" spans="1:4" ht="22.5" outlineLevel="1" x14ac:dyDescent="0.2">
      <c r="A1469" s="23">
        <v>9082049</v>
      </c>
      <c r="B1469" s="14" t="s">
        <v>2570</v>
      </c>
      <c r="C1469" s="15" t="s">
        <v>27</v>
      </c>
      <c r="D1469" s="24">
        <v>12491.63</v>
      </c>
    </row>
    <row r="1470" spans="1:4" outlineLevel="1" x14ac:dyDescent="0.2">
      <c r="A1470" s="23">
        <v>9082055</v>
      </c>
      <c r="B1470" s="14" t="s">
        <v>2571</v>
      </c>
      <c r="C1470" s="15" t="s">
        <v>27</v>
      </c>
      <c r="D1470" s="24">
        <v>13.31</v>
      </c>
    </row>
    <row r="1471" spans="1:4" x14ac:dyDescent="0.2">
      <c r="A1471" s="23">
        <v>9082060</v>
      </c>
      <c r="B1471" s="14" t="s">
        <v>2572</v>
      </c>
      <c r="C1471" s="15" t="s">
        <v>27</v>
      </c>
      <c r="D1471" s="24">
        <v>77.55</v>
      </c>
    </row>
    <row r="1472" spans="1:4" outlineLevel="1" x14ac:dyDescent="0.2">
      <c r="A1472" s="23">
        <v>9082066</v>
      </c>
      <c r="B1472" s="14" t="s">
        <v>2573</v>
      </c>
      <c r="C1472" s="15" t="s">
        <v>27</v>
      </c>
      <c r="D1472" s="24">
        <v>71.47</v>
      </c>
    </row>
    <row r="1473" spans="1:4" outlineLevel="1" x14ac:dyDescent="0.2">
      <c r="A1473" s="23">
        <v>9082067</v>
      </c>
      <c r="B1473" s="14" t="s">
        <v>2574</v>
      </c>
      <c r="C1473" s="15" t="s">
        <v>27</v>
      </c>
      <c r="D1473" s="24">
        <v>65.66</v>
      </c>
    </row>
    <row r="1474" spans="1:4" outlineLevel="1" x14ac:dyDescent="0.2">
      <c r="A1474" s="23">
        <v>9082068</v>
      </c>
      <c r="B1474" s="14" t="s">
        <v>2575</v>
      </c>
      <c r="C1474" s="15" t="s">
        <v>27</v>
      </c>
      <c r="D1474" s="24">
        <v>108.41</v>
      </c>
    </row>
    <row r="1475" spans="1:4" outlineLevel="1" x14ac:dyDescent="0.2">
      <c r="A1475" s="23">
        <v>9082069</v>
      </c>
      <c r="B1475" s="14" t="s">
        <v>2576</v>
      </c>
      <c r="C1475" s="15" t="s">
        <v>27</v>
      </c>
      <c r="D1475" s="24">
        <v>96.35</v>
      </c>
    </row>
    <row r="1476" spans="1:4" x14ac:dyDescent="0.2">
      <c r="A1476" s="23">
        <v>9082075</v>
      </c>
      <c r="B1476" s="14" t="s">
        <v>2577</v>
      </c>
      <c r="C1476" s="15" t="s">
        <v>27</v>
      </c>
      <c r="D1476" s="24">
        <v>27.85</v>
      </c>
    </row>
    <row r="1477" spans="1:4" outlineLevel="1" x14ac:dyDescent="0.2">
      <c r="A1477" s="23">
        <v>9082077</v>
      </c>
      <c r="B1477" s="14" t="s">
        <v>2578</v>
      </c>
      <c r="C1477" s="15" t="s">
        <v>27</v>
      </c>
      <c r="D1477" s="24">
        <v>96.95</v>
      </c>
    </row>
    <row r="1478" spans="1:4" outlineLevel="1" x14ac:dyDescent="0.2">
      <c r="A1478" s="23">
        <v>9082078</v>
      </c>
      <c r="B1478" s="14" t="s">
        <v>2579</v>
      </c>
      <c r="C1478" s="15" t="s">
        <v>27</v>
      </c>
      <c r="D1478" s="24">
        <v>57.45</v>
      </c>
    </row>
    <row r="1479" spans="1:4" outlineLevel="1" x14ac:dyDescent="0.2">
      <c r="A1479" s="23">
        <v>9082079</v>
      </c>
      <c r="B1479" s="14" t="s">
        <v>2580</v>
      </c>
      <c r="C1479" s="15" t="s">
        <v>27</v>
      </c>
      <c r="D1479" s="24">
        <v>97.47</v>
      </c>
    </row>
    <row r="1480" spans="1:4" outlineLevel="1" x14ac:dyDescent="0.2">
      <c r="A1480" s="23">
        <v>9082080</v>
      </c>
      <c r="B1480" s="14" t="s">
        <v>2581</v>
      </c>
      <c r="C1480" s="15" t="s">
        <v>27</v>
      </c>
      <c r="D1480" s="24">
        <v>13.86</v>
      </c>
    </row>
    <row r="1481" spans="1:4" x14ac:dyDescent="0.2">
      <c r="A1481" s="23">
        <v>9082081</v>
      </c>
      <c r="B1481" s="14" t="s">
        <v>2582</v>
      </c>
      <c r="C1481" s="15" t="s">
        <v>27</v>
      </c>
      <c r="D1481" s="24">
        <v>22.57</v>
      </c>
    </row>
    <row r="1482" spans="1:4" outlineLevel="1" x14ac:dyDescent="0.2">
      <c r="A1482" s="23">
        <v>9082083</v>
      </c>
      <c r="B1482" s="14" t="s">
        <v>2583</v>
      </c>
      <c r="C1482" s="15" t="s">
        <v>27</v>
      </c>
      <c r="D1482" s="24">
        <v>16.100000000000001</v>
      </c>
    </row>
    <row r="1483" spans="1:4" ht="22.5" x14ac:dyDescent="0.2">
      <c r="A1483" s="23">
        <v>9082084</v>
      </c>
      <c r="B1483" s="14" t="s">
        <v>2584</v>
      </c>
      <c r="C1483" s="15" t="s">
        <v>27</v>
      </c>
      <c r="D1483" s="24">
        <v>1117.8800000000001</v>
      </c>
    </row>
    <row r="1484" spans="1:4" outlineLevel="1" x14ac:dyDescent="0.2">
      <c r="A1484" s="23">
        <v>9082085</v>
      </c>
      <c r="B1484" s="14" t="s">
        <v>2585</v>
      </c>
      <c r="C1484" s="15" t="s">
        <v>27</v>
      </c>
      <c r="D1484" s="24">
        <v>144.25</v>
      </c>
    </row>
    <row r="1485" spans="1:4" outlineLevel="1" x14ac:dyDescent="0.2">
      <c r="A1485" s="23">
        <v>9082086</v>
      </c>
      <c r="B1485" s="14" t="s">
        <v>2586</v>
      </c>
      <c r="C1485" s="15" t="s">
        <v>27</v>
      </c>
      <c r="D1485" s="24">
        <v>177.39</v>
      </c>
    </row>
    <row r="1486" spans="1:4" outlineLevel="1" x14ac:dyDescent="0.2">
      <c r="A1486" s="23">
        <v>9082091</v>
      </c>
      <c r="B1486" s="14" t="s">
        <v>2587</v>
      </c>
      <c r="C1486" s="15" t="s">
        <v>27</v>
      </c>
      <c r="D1486" s="24">
        <v>203.96</v>
      </c>
    </row>
    <row r="1487" spans="1:4" outlineLevel="1" x14ac:dyDescent="0.2">
      <c r="A1487" s="23">
        <v>9082092</v>
      </c>
      <c r="B1487" s="14" t="s">
        <v>2588</v>
      </c>
      <c r="C1487" s="15" t="s">
        <v>27</v>
      </c>
      <c r="D1487" s="24">
        <v>243.12</v>
      </c>
    </row>
    <row r="1488" spans="1:4" x14ac:dyDescent="0.2">
      <c r="A1488" s="23">
        <v>9082093</v>
      </c>
      <c r="B1488" s="14" t="s">
        <v>2589</v>
      </c>
      <c r="C1488" s="15" t="s">
        <v>27</v>
      </c>
      <c r="D1488" s="24">
        <v>583.25</v>
      </c>
    </row>
    <row r="1489" spans="1:4" outlineLevel="1" x14ac:dyDescent="0.2">
      <c r="A1489" s="23">
        <v>9082094</v>
      </c>
      <c r="B1489" s="14" t="s">
        <v>2590</v>
      </c>
      <c r="C1489" s="15" t="s">
        <v>27</v>
      </c>
      <c r="D1489" s="24">
        <v>28.84</v>
      </c>
    </row>
    <row r="1490" spans="1:4" outlineLevel="1" x14ac:dyDescent="0.2">
      <c r="A1490" s="23">
        <v>9082095</v>
      </c>
      <c r="B1490" s="14" t="s">
        <v>2591</v>
      </c>
      <c r="C1490" s="15" t="s">
        <v>27</v>
      </c>
      <c r="D1490" s="24">
        <v>12.37</v>
      </c>
    </row>
    <row r="1491" spans="1:4" outlineLevel="1" x14ac:dyDescent="0.2">
      <c r="A1491" s="23">
        <v>9082096</v>
      </c>
      <c r="B1491" s="14" t="s">
        <v>2592</v>
      </c>
      <c r="C1491" s="15" t="s">
        <v>27</v>
      </c>
      <c r="D1491" s="24">
        <v>300.47000000000003</v>
      </c>
    </row>
    <row r="1492" spans="1:4" outlineLevel="1" x14ac:dyDescent="0.2">
      <c r="A1492" s="23">
        <v>9082097</v>
      </c>
      <c r="B1492" s="14" t="s">
        <v>2593</v>
      </c>
      <c r="C1492" s="15" t="s">
        <v>27</v>
      </c>
      <c r="D1492" s="24">
        <v>65.12</v>
      </c>
    </row>
    <row r="1493" spans="1:4" outlineLevel="1" x14ac:dyDescent="0.2">
      <c r="A1493" s="23">
        <v>9083000</v>
      </c>
      <c r="B1493" s="14" t="s">
        <v>2594</v>
      </c>
      <c r="C1493" s="15" t="s">
        <v>294</v>
      </c>
      <c r="D1493" s="24" t="s">
        <v>294</v>
      </c>
    </row>
    <row r="1494" spans="1:4" outlineLevel="1" x14ac:dyDescent="0.2">
      <c r="A1494" s="23">
        <v>9083020</v>
      </c>
      <c r="B1494" s="14" t="s">
        <v>2595</v>
      </c>
      <c r="C1494" s="15" t="s">
        <v>30</v>
      </c>
      <c r="D1494" s="24">
        <v>3.44</v>
      </c>
    </row>
    <row r="1495" spans="1:4" x14ac:dyDescent="0.2">
      <c r="A1495" s="23">
        <v>9083021</v>
      </c>
      <c r="B1495" s="14" t="s">
        <v>2596</v>
      </c>
      <c r="C1495" s="15" t="s">
        <v>27</v>
      </c>
      <c r="D1495" s="24">
        <v>62.05</v>
      </c>
    </row>
    <row r="1496" spans="1:4" outlineLevel="1" x14ac:dyDescent="0.2">
      <c r="A1496" s="23">
        <v>9083051</v>
      </c>
      <c r="B1496" s="14" t="s">
        <v>2597</v>
      </c>
      <c r="C1496" s="15" t="s">
        <v>27</v>
      </c>
      <c r="D1496" s="24">
        <v>126.73</v>
      </c>
    </row>
    <row r="1497" spans="1:4" outlineLevel="1" x14ac:dyDescent="0.2">
      <c r="A1497" s="23">
        <v>9083055</v>
      </c>
      <c r="B1497" s="14" t="s">
        <v>2598</v>
      </c>
      <c r="C1497" s="15" t="s">
        <v>27</v>
      </c>
      <c r="D1497" s="24">
        <v>291.54000000000002</v>
      </c>
    </row>
    <row r="1498" spans="1:4" ht="22.5" outlineLevel="1" x14ac:dyDescent="0.2">
      <c r="A1498" s="23">
        <v>9083056</v>
      </c>
      <c r="B1498" s="14" t="s">
        <v>2599</v>
      </c>
      <c r="C1498" s="15" t="s">
        <v>27</v>
      </c>
      <c r="D1498" s="24">
        <v>30.49</v>
      </c>
    </row>
    <row r="1499" spans="1:4" outlineLevel="1" x14ac:dyDescent="0.2">
      <c r="A1499" s="23">
        <v>9083057</v>
      </c>
      <c r="B1499" s="14" t="s">
        <v>2600</v>
      </c>
      <c r="C1499" s="15" t="s">
        <v>27</v>
      </c>
      <c r="D1499" s="24">
        <v>40.26</v>
      </c>
    </row>
    <row r="1500" spans="1:4" x14ac:dyDescent="0.2">
      <c r="A1500" s="23">
        <v>9083058</v>
      </c>
      <c r="B1500" s="14" t="s">
        <v>2601</v>
      </c>
      <c r="C1500" s="15" t="s">
        <v>27</v>
      </c>
      <c r="D1500" s="24">
        <v>71.91</v>
      </c>
    </row>
    <row r="1501" spans="1:4" outlineLevel="1" x14ac:dyDescent="0.2">
      <c r="A1501" s="23">
        <v>9083062</v>
      </c>
      <c r="B1501" s="14" t="s">
        <v>2602</v>
      </c>
      <c r="C1501" s="15" t="s">
        <v>27</v>
      </c>
      <c r="D1501" s="24">
        <v>350.79</v>
      </c>
    </row>
    <row r="1502" spans="1:4" outlineLevel="1" x14ac:dyDescent="0.2">
      <c r="A1502" s="23">
        <v>9083063</v>
      </c>
      <c r="B1502" s="14" t="s">
        <v>2603</v>
      </c>
      <c r="C1502" s="15" t="s">
        <v>27</v>
      </c>
      <c r="D1502" s="24">
        <v>164.46</v>
      </c>
    </row>
    <row r="1503" spans="1:4" outlineLevel="1" x14ac:dyDescent="0.2">
      <c r="A1503" s="23">
        <v>9083065</v>
      </c>
      <c r="B1503" s="14" t="s">
        <v>2604</v>
      </c>
      <c r="C1503" s="15" t="s">
        <v>27</v>
      </c>
      <c r="D1503" s="24">
        <v>1329.11</v>
      </c>
    </row>
    <row r="1504" spans="1:4" outlineLevel="1" x14ac:dyDescent="0.2">
      <c r="A1504" s="23">
        <v>9083066</v>
      </c>
      <c r="B1504" s="14" t="s">
        <v>2605</v>
      </c>
      <c r="C1504" s="15" t="s">
        <v>27</v>
      </c>
      <c r="D1504" s="24">
        <v>1744.95</v>
      </c>
    </row>
    <row r="1505" spans="1:4" x14ac:dyDescent="0.2">
      <c r="A1505" s="23">
        <v>9083070</v>
      </c>
      <c r="B1505" s="14" t="s">
        <v>2606</v>
      </c>
      <c r="C1505" s="15" t="s">
        <v>27</v>
      </c>
      <c r="D1505" s="24">
        <v>1666.94</v>
      </c>
    </row>
    <row r="1506" spans="1:4" outlineLevel="1" x14ac:dyDescent="0.2">
      <c r="A1506" s="23">
        <v>9083071</v>
      </c>
      <c r="B1506" s="14" t="s">
        <v>2607</v>
      </c>
      <c r="C1506" s="15" t="s">
        <v>27</v>
      </c>
      <c r="D1506" s="24">
        <v>1891.22</v>
      </c>
    </row>
    <row r="1507" spans="1:4" outlineLevel="1" x14ac:dyDescent="0.2">
      <c r="A1507" s="23">
        <v>9083072</v>
      </c>
      <c r="B1507" s="14" t="s">
        <v>2608</v>
      </c>
      <c r="C1507" s="15" t="s">
        <v>27</v>
      </c>
      <c r="D1507" s="24">
        <v>2259.11</v>
      </c>
    </row>
    <row r="1508" spans="1:4" outlineLevel="1" x14ac:dyDescent="0.2">
      <c r="A1508" s="23">
        <v>9083074</v>
      </c>
      <c r="B1508" s="14" t="s">
        <v>2609</v>
      </c>
      <c r="C1508" s="15" t="s">
        <v>27</v>
      </c>
      <c r="D1508" s="24">
        <v>2500.0100000000002</v>
      </c>
    </row>
    <row r="1509" spans="1:4" outlineLevel="1" x14ac:dyDescent="0.2">
      <c r="A1509" s="23">
        <v>9083076</v>
      </c>
      <c r="B1509" s="14" t="s">
        <v>2610</v>
      </c>
      <c r="C1509" s="15" t="s">
        <v>27</v>
      </c>
      <c r="D1509" s="24">
        <v>23.27</v>
      </c>
    </row>
    <row r="1510" spans="1:4" x14ac:dyDescent="0.2">
      <c r="A1510" s="23">
        <v>9083077</v>
      </c>
      <c r="B1510" s="14" t="s">
        <v>2611</v>
      </c>
      <c r="C1510" s="15" t="s">
        <v>27</v>
      </c>
      <c r="D1510" s="24">
        <v>25.31</v>
      </c>
    </row>
    <row r="1511" spans="1:4" outlineLevel="1" x14ac:dyDescent="0.2">
      <c r="A1511" s="23">
        <v>9083078</v>
      </c>
      <c r="B1511" s="14" t="s">
        <v>2612</v>
      </c>
      <c r="C1511" s="15" t="s">
        <v>27</v>
      </c>
      <c r="D1511" s="24">
        <v>30.29</v>
      </c>
    </row>
    <row r="1512" spans="1:4" outlineLevel="1" x14ac:dyDescent="0.2">
      <c r="A1512" s="23">
        <v>9083079</v>
      </c>
      <c r="B1512" s="14" t="s">
        <v>2613</v>
      </c>
      <c r="C1512" s="15" t="s">
        <v>27</v>
      </c>
      <c r="D1512" s="24">
        <v>34.58</v>
      </c>
    </row>
    <row r="1513" spans="1:4" outlineLevel="1" x14ac:dyDescent="0.2">
      <c r="A1513" s="23">
        <v>9083082</v>
      </c>
      <c r="B1513" s="14" t="s">
        <v>2614</v>
      </c>
      <c r="C1513" s="15" t="s">
        <v>27</v>
      </c>
      <c r="D1513" s="24">
        <v>65.08</v>
      </c>
    </row>
    <row r="1514" spans="1:4" outlineLevel="1" x14ac:dyDescent="0.2">
      <c r="A1514" s="23">
        <v>9083083</v>
      </c>
      <c r="B1514" s="14" t="s">
        <v>2615</v>
      </c>
      <c r="C1514" s="15" t="s">
        <v>27</v>
      </c>
      <c r="D1514" s="24">
        <v>19.89</v>
      </c>
    </row>
    <row r="1515" spans="1:4" x14ac:dyDescent="0.2">
      <c r="A1515" s="23">
        <v>9083085</v>
      </c>
      <c r="B1515" s="14" t="s">
        <v>2616</v>
      </c>
      <c r="C1515" s="15" t="s">
        <v>27</v>
      </c>
      <c r="D1515" s="24">
        <v>22.85</v>
      </c>
    </row>
    <row r="1516" spans="1:4" outlineLevel="1" x14ac:dyDescent="0.2">
      <c r="A1516" s="23">
        <v>9083090</v>
      </c>
      <c r="B1516" s="14" t="s">
        <v>2617</v>
      </c>
      <c r="C1516" s="15" t="s">
        <v>27</v>
      </c>
      <c r="D1516" s="24">
        <v>282.55</v>
      </c>
    </row>
    <row r="1517" spans="1:4" outlineLevel="1" x14ac:dyDescent="0.2">
      <c r="A1517" s="23">
        <v>9083091</v>
      </c>
      <c r="B1517" s="14" t="s">
        <v>2618</v>
      </c>
      <c r="C1517" s="15" t="s">
        <v>27</v>
      </c>
      <c r="D1517" s="24">
        <v>61.18</v>
      </c>
    </row>
    <row r="1518" spans="1:4" outlineLevel="1" x14ac:dyDescent="0.2">
      <c r="A1518" s="23">
        <v>9083095</v>
      </c>
      <c r="B1518" s="14" t="s">
        <v>2619</v>
      </c>
      <c r="C1518" s="15" t="s">
        <v>27</v>
      </c>
      <c r="D1518" s="24">
        <v>188.37</v>
      </c>
    </row>
    <row r="1519" spans="1:4" outlineLevel="1" x14ac:dyDescent="0.2">
      <c r="A1519" s="23">
        <v>9083097</v>
      </c>
      <c r="B1519" s="14" t="s">
        <v>2620</v>
      </c>
      <c r="C1519" s="15" t="s">
        <v>27</v>
      </c>
      <c r="D1519" s="24">
        <v>381.77</v>
      </c>
    </row>
    <row r="1520" spans="1:4" x14ac:dyDescent="0.2">
      <c r="A1520" s="23">
        <v>9084000</v>
      </c>
      <c r="B1520" s="14" t="s">
        <v>2621</v>
      </c>
      <c r="C1520" s="15" t="s">
        <v>294</v>
      </c>
      <c r="D1520" s="24" t="s">
        <v>294</v>
      </c>
    </row>
    <row r="1521" spans="1:4" outlineLevel="1" x14ac:dyDescent="0.2">
      <c r="A1521" s="23">
        <v>9084001</v>
      </c>
      <c r="B1521" s="14" t="s">
        <v>2622</v>
      </c>
      <c r="C1521" s="15" t="s">
        <v>27</v>
      </c>
      <c r="D1521" s="24">
        <v>12.63</v>
      </c>
    </row>
    <row r="1522" spans="1:4" outlineLevel="1" x14ac:dyDescent="0.2">
      <c r="A1522" s="23">
        <v>9084002</v>
      </c>
      <c r="B1522" s="14" t="s">
        <v>2623</v>
      </c>
      <c r="C1522" s="15" t="s">
        <v>27</v>
      </c>
      <c r="D1522" s="24">
        <v>12.78</v>
      </c>
    </row>
    <row r="1523" spans="1:4" outlineLevel="1" x14ac:dyDescent="0.2">
      <c r="A1523" s="23">
        <v>9084011</v>
      </c>
      <c r="B1523" s="14" t="s">
        <v>2624</v>
      </c>
      <c r="C1523" s="15" t="s">
        <v>27</v>
      </c>
      <c r="D1523" s="24">
        <v>9.85</v>
      </c>
    </row>
    <row r="1524" spans="1:4" outlineLevel="1" x14ac:dyDescent="0.2">
      <c r="A1524" s="23">
        <v>9084018</v>
      </c>
      <c r="B1524" s="14" t="s">
        <v>2625</v>
      </c>
      <c r="C1524" s="15" t="s">
        <v>27</v>
      </c>
      <c r="D1524" s="24">
        <v>20.81</v>
      </c>
    </row>
    <row r="1525" spans="1:4" x14ac:dyDescent="0.2">
      <c r="A1525" s="23">
        <v>9084021</v>
      </c>
      <c r="B1525" s="14" t="s">
        <v>2626</v>
      </c>
      <c r="C1525" s="15" t="s">
        <v>27</v>
      </c>
      <c r="D1525" s="24">
        <v>13.4</v>
      </c>
    </row>
    <row r="1526" spans="1:4" outlineLevel="1" x14ac:dyDescent="0.2">
      <c r="A1526" s="23">
        <v>9084023</v>
      </c>
      <c r="B1526" s="14" t="s">
        <v>2627</v>
      </c>
      <c r="C1526" s="15" t="s">
        <v>27</v>
      </c>
      <c r="D1526" s="24">
        <v>16.45</v>
      </c>
    </row>
    <row r="1527" spans="1:4" outlineLevel="1" x14ac:dyDescent="0.2">
      <c r="A1527" s="23">
        <v>9084024</v>
      </c>
      <c r="B1527" s="14" t="s">
        <v>2628</v>
      </c>
      <c r="C1527" s="15" t="s">
        <v>27</v>
      </c>
      <c r="D1527" s="24">
        <v>17.079999999999998</v>
      </c>
    </row>
    <row r="1528" spans="1:4" outlineLevel="1" x14ac:dyDescent="0.2">
      <c r="A1528" s="23">
        <v>9084025</v>
      </c>
      <c r="B1528" s="14" t="s">
        <v>2629</v>
      </c>
      <c r="C1528" s="15" t="s">
        <v>27</v>
      </c>
      <c r="D1528" s="24">
        <v>14.09</v>
      </c>
    </row>
    <row r="1529" spans="1:4" outlineLevel="1" x14ac:dyDescent="0.2">
      <c r="A1529" s="23">
        <v>9084027</v>
      </c>
      <c r="B1529" s="14" t="s">
        <v>2630</v>
      </c>
      <c r="C1529" s="15" t="s">
        <v>27</v>
      </c>
      <c r="D1529" s="24">
        <v>21.5</v>
      </c>
    </row>
    <row r="1530" spans="1:4" x14ac:dyDescent="0.2">
      <c r="A1530" s="23">
        <v>9084036</v>
      </c>
      <c r="B1530" s="14" t="s">
        <v>2631</v>
      </c>
      <c r="C1530" s="15" t="s">
        <v>27</v>
      </c>
      <c r="D1530" s="24">
        <v>28.07</v>
      </c>
    </row>
    <row r="1531" spans="1:4" outlineLevel="1" x14ac:dyDescent="0.2">
      <c r="A1531" s="23">
        <v>9084037</v>
      </c>
      <c r="B1531" s="14" t="s">
        <v>2632</v>
      </c>
      <c r="C1531" s="15" t="s">
        <v>27</v>
      </c>
      <c r="D1531" s="24">
        <v>28.07</v>
      </c>
    </row>
    <row r="1532" spans="1:4" outlineLevel="1" x14ac:dyDescent="0.2">
      <c r="A1532" s="23">
        <v>9084040</v>
      </c>
      <c r="B1532" s="14" t="s">
        <v>2633</v>
      </c>
      <c r="C1532" s="15" t="s">
        <v>27</v>
      </c>
      <c r="D1532" s="24">
        <v>51.1</v>
      </c>
    </row>
    <row r="1533" spans="1:4" outlineLevel="1" x14ac:dyDescent="0.2">
      <c r="A1533" s="23">
        <v>9084041</v>
      </c>
      <c r="B1533" s="14" t="s">
        <v>2634</v>
      </c>
      <c r="C1533" s="15" t="s">
        <v>27</v>
      </c>
      <c r="D1533" s="24">
        <v>44.41</v>
      </c>
    </row>
    <row r="1534" spans="1:4" outlineLevel="1" x14ac:dyDescent="0.2">
      <c r="A1534" s="23">
        <v>9084042</v>
      </c>
      <c r="B1534" s="14" t="s">
        <v>2635</v>
      </c>
      <c r="C1534" s="15" t="s">
        <v>27</v>
      </c>
      <c r="D1534" s="24">
        <v>43.94</v>
      </c>
    </row>
    <row r="1535" spans="1:4" x14ac:dyDescent="0.2">
      <c r="A1535" s="23">
        <v>9084043</v>
      </c>
      <c r="B1535" s="14" t="s">
        <v>2636</v>
      </c>
      <c r="C1535" s="15" t="s">
        <v>27</v>
      </c>
      <c r="D1535" s="24">
        <v>112.39</v>
      </c>
    </row>
    <row r="1536" spans="1:4" outlineLevel="1" x14ac:dyDescent="0.2">
      <c r="A1536" s="23">
        <v>9084045</v>
      </c>
      <c r="B1536" s="14" t="s">
        <v>2637</v>
      </c>
      <c r="C1536" s="15" t="s">
        <v>27</v>
      </c>
      <c r="D1536" s="24">
        <v>50.92</v>
      </c>
    </row>
    <row r="1537" spans="1:4" outlineLevel="1" x14ac:dyDescent="0.2">
      <c r="A1537" s="23">
        <v>9084057</v>
      </c>
      <c r="B1537" s="14" t="s">
        <v>2638</v>
      </c>
      <c r="C1537" s="15" t="s">
        <v>27</v>
      </c>
      <c r="D1537" s="24">
        <v>7.81</v>
      </c>
    </row>
    <row r="1538" spans="1:4" outlineLevel="1" x14ac:dyDescent="0.2">
      <c r="A1538" s="23">
        <v>9084062</v>
      </c>
      <c r="B1538" s="14" t="s">
        <v>2639</v>
      </c>
      <c r="C1538" s="15" t="s">
        <v>30</v>
      </c>
      <c r="D1538" s="24">
        <v>52.62</v>
      </c>
    </row>
    <row r="1539" spans="1:4" outlineLevel="1" x14ac:dyDescent="0.2">
      <c r="A1539" s="23">
        <v>9085000</v>
      </c>
      <c r="B1539" s="14" t="s">
        <v>2640</v>
      </c>
      <c r="C1539" s="15" t="s">
        <v>294</v>
      </c>
      <c r="D1539" s="24" t="s">
        <v>294</v>
      </c>
    </row>
    <row r="1540" spans="1:4" x14ac:dyDescent="0.2">
      <c r="A1540" s="23">
        <v>9085010</v>
      </c>
      <c r="B1540" s="14" t="s">
        <v>2641</v>
      </c>
      <c r="C1540" s="15" t="s">
        <v>27</v>
      </c>
      <c r="D1540" s="24">
        <v>149.31</v>
      </c>
    </row>
    <row r="1541" spans="1:4" outlineLevel="1" x14ac:dyDescent="0.2">
      <c r="A1541" s="23">
        <v>9085012</v>
      </c>
      <c r="B1541" s="14" t="s">
        <v>2642</v>
      </c>
      <c r="C1541" s="15" t="s">
        <v>27</v>
      </c>
      <c r="D1541" s="24">
        <v>146.68</v>
      </c>
    </row>
    <row r="1542" spans="1:4" outlineLevel="1" x14ac:dyDescent="0.2">
      <c r="A1542" s="23">
        <v>9085013</v>
      </c>
      <c r="B1542" s="14" t="s">
        <v>2643</v>
      </c>
      <c r="C1542" s="15" t="s">
        <v>27</v>
      </c>
      <c r="D1542" s="24">
        <v>209.4</v>
      </c>
    </row>
    <row r="1543" spans="1:4" outlineLevel="1" x14ac:dyDescent="0.2">
      <c r="A1543" s="23">
        <v>9085014</v>
      </c>
      <c r="B1543" s="14" t="s">
        <v>2644</v>
      </c>
      <c r="C1543" s="15" t="s">
        <v>27</v>
      </c>
      <c r="D1543" s="24">
        <v>206.07</v>
      </c>
    </row>
    <row r="1544" spans="1:4" outlineLevel="1" x14ac:dyDescent="0.2">
      <c r="A1544" s="23">
        <v>9085027</v>
      </c>
      <c r="B1544" s="14" t="s">
        <v>2645</v>
      </c>
      <c r="C1544" s="15" t="s">
        <v>27</v>
      </c>
      <c r="D1544" s="24">
        <v>158.01</v>
      </c>
    </row>
    <row r="1545" spans="1:4" x14ac:dyDescent="0.2">
      <c r="A1545" s="23">
        <v>9085029</v>
      </c>
      <c r="B1545" s="14" t="s">
        <v>2646</v>
      </c>
      <c r="C1545" s="15" t="s">
        <v>27</v>
      </c>
      <c r="D1545" s="24">
        <v>187.24</v>
      </c>
    </row>
    <row r="1546" spans="1:4" outlineLevel="1" x14ac:dyDescent="0.2">
      <c r="A1546" s="23">
        <v>9085032</v>
      </c>
      <c r="B1546" s="14" t="s">
        <v>2647</v>
      </c>
      <c r="C1546" s="15" t="s">
        <v>27</v>
      </c>
      <c r="D1546" s="24">
        <v>104.6</v>
      </c>
    </row>
    <row r="1547" spans="1:4" outlineLevel="1" x14ac:dyDescent="0.2">
      <c r="A1547" s="23">
        <v>9085033</v>
      </c>
      <c r="B1547" s="14" t="s">
        <v>2648</v>
      </c>
      <c r="C1547" s="15" t="s">
        <v>27</v>
      </c>
      <c r="D1547" s="24">
        <v>144.78</v>
      </c>
    </row>
    <row r="1548" spans="1:4" x14ac:dyDescent="0.2">
      <c r="A1548" s="23">
        <v>9085040</v>
      </c>
      <c r="B1548" s="14" t="s">
        <v>2649</v>
      </c>
      <c r="C1548" s="15" t="s">
        <v>27</v>
      </c>
      <c r="D1548" s="24">
        <v>172.29</v>
      </c>
    </row>
    <row r="1549" spans="1:4" outlineLevel="1" x14ac:dyDescent="0.2">
      <c r="A1549" s="23">
        <v>9085041</v>
      </c>
      <c r="B1549" s="14" t="s">
        <v>2650</v>
      </c>
      <c r="C1549" s="15" t="s">
        <v>27</v>
      </c>
      <c r="D1549" s="24">
        <v>202.96</v>
      </c>
    </row>
    <row r="1550" spans="1:4" outlineLevel="1" x14ac:dyDescent="0.2">
      <c r="A1550" s="23">
        <v>9085060</v>
      </c>
      <c r="B1550" s="14" t="s">
        <v>2651</v>
      </c>
      <c r="C1550" s="15" t="s">
        <v>27</v>
      </c>
      <c r="D1550" s="24">
        <v>52.29</v>
      </c>
    </row>
    <row r="1551" spans="1:4" outlineLevel="1" x14ac:dyDescent="0.2">
      <c r="A1551" s="23">
        <v>9085061</v>
      </c>
      <c r="B1551" s="14" t="s">
        <v>2652</v>
      </c>
      <c r="C1551" s="15" t="s">
        <v>27</v>
      </c>
      <c r="D1551" s="24">
        <v>40.96</v>
      </c>
    </row>
    <row r="1552" spans="1:4" x14ac:dyDescent="0.2">
      <c r="A1552" s="23">
        <v>9085062</v>
      </c>
      <c r="B1552" s="14" t="s">
        <v>2653</v>
      </c>
      <c r="C1552" s="15" t="s">
        <v>27</v>
      </c>
      <c r="D1552" s="24">
        <v>115.22</v>
      </c>
    </row>
    <row r="1553" spans="1:4" outlineLevel="1" x14ac:dyDescent="0.2">
      <c r="A1553" s="23">
        <v>9085063</v>
      </c>
      <c r="B1553" s="14" t="s">
        <v>2654</v>
      </c>
      <c r="C1553" s="15" t="s">
        <v>27</v>
      </c>
      <c r="D1553" s="24">
        <v>118.82</v>
      </c>
    </row>
    <row r="1554" spans="1:4" ht="22.5" x14ac:dyDescent="0.2">
      <c r="A1554" s="23">
        <v>9085073</v>
      </c>
      <c r="B1554" s="14" t="s">
        <v>2655</v>
      </c>
      <c r="C1554" s="15" t="s">
        <v>27</v>
      </c>
      <c r="D1554" s="24">
        <v>17.600000000000001</v>
      </c>
    </row>
    <row r="1555" spans="1:4" outlineLevel="1" x14ac:dyDescent="0.2">
      <c r="A1555" s="23">
        <v>9085079</v>
      </c>
      <c r="B1555" s="14" t="s">
        <v>2656</v>
      </c>
      <c r="C1555" s="15" t="s">
        <v>27</v>
      </c>
      <c r="D1555" s="24">
        <v>18.32</v>
      </c>
    </row>
    <row r="1556" spans="1:4" x14ac:dyDescent="0.2">
      <c r="A1556" s="23">
        <v>9085080</v>
      </c>
      <c r="B1556" s="14" t="s">
        <v>2657</v>
      </c>
      <c r="C1556" s="15" t="s">
        <v>27</v>
      </c>
      <c r="D1556" s="24">
        <v>17.690000000000001</v>
      </c>
    </row>
    <row r="1557" spans="1:4" outlineLevel="1" x14ac:dyDescent="0.2">
      <c r="A1557" s="23">
        <v>9085081</v>
      </c>
      <c r="B1557" s="14" t="s">
        <v>2658</v>
      </c>
      <c r="C1557" s="15" t="s">
        <v>27</v>
      </c>
      <c r="D1557" s="24">
        <v>32.119999999999997</v>
      </c>
    </row>
    <row r="1558" spans="1:4" outlineLevel="1" x14ac:dyDescent="0.2">
      <c r="A1558" s="23">
        <v>9085082</v>
      </c>
      <c r="B1558" s="14" t="s">
        <v>2659</v>
      </c>
      <c r="C1558" s="15" t="s">
        <v>27</v>
      </c>
      <c r="D1558" s="24">
        <v>22.33</v>
      </c>
    </row>
    <row r="1559" spans="1:4" x14ac:dyDescent="0.2">
      <c r="A1559" s="23">
        <v>9086000</v>
      </c>
      <c r="B1559" s="14" t="s">
        <v>2660</v>
      </c>
      <c r="C1559" s="15" t="s">
        <v>294</v>
      </c>
      <c r="D1559" s="24" t="s">
        <v>294</v>
      </c>
    </row>
    <row r="1560" spans="1:4" outlineLevel="1" x14ac:dyDescent="0.2">
      <c r="A1560" s="23">
        <v>9086010</v>
      </c>
      <c r="B1560" s="14" t="s">
        <v>2661</v>
      </c>
      <c r="C1560" s="15" t="s">
        <v>27</v>
      </c>
      <c r="D1560" s="24">
        <v>86.34</v>
      </c>
    </row>
    <row r="1561" spans="1:4" outlineLevel="1" x14ac:dyDescent="0.2">
      <c r="A1561" s="23">
        <v>9086011</v>
      </c>
      <c r="B1561" s="14" t="s">
        <v>2662</v>
      </c>
      <c r="C1561" s="15" t="s">
        <v>27</v>
      </c>
      <c r="D1561" s="24">
        <v>22.28</v>
      </c>
    </row>
    <row r="1562" spans="1:4" x14ac:dyDescent="0.2">
      <c r="A1562" s="23">
        <v>9090000</v>
      </c>
      <c r="B1562" s="14" t="s">
        <v>2663</v>
      </c>
      <c r="C1562" s="15" t="s">
        <v>294</v>
      </c>
      <c r="D1562" s="24" t="s">
        <v>294</v>
      </c>
    </row>
    <row r="1563" spans="1:4" outlineLevel="1" x14ac:dyDescent="0.2">
      <c r="A1563" s="23">
        <v>9090002</v>
      </c>
      <c r="B1563" s="14" t="s">
        <v>2664</v>
      </c>
      <c r="C1563" s="15" t="s">
        <v>2665</v>
      </c>
      <c r="D1563" s="24">
        <v>2144.59</v>
      </c>
    </row>
    <row r="1564" spans="1:4" outlineLevel="1" x14ac:dyDescent="0.2">
      <c r="A1564" s="23">
        <v>9090003</v>
      </c>
      <c r="B1564" s="14" t="s">
        <v>2666</v>
      </c>
      <c r="C1564" s="15" t="s">
        <v>2667</v>
      </c>
      <c r="D1564" s="24">
        <v>37.26</v>
      </c>
    </row>
    <row r="1565" spans="1:4" x14ac:dyDescent="0.2">
      <c r="A1565" s="23">
        <v>9090011</v>
      </c>
      <c r="B1565" s="14" t="s">
        <v>2668</v>
      </c>
      <c r="C1565" s="15" t="s">
        <v>27</v>
      </c>
      <c r="D1565" s="24">
        <v>824.71</v>
      </c>
    </row>
    <row r="1566" spans="1:4" outlineLevel="1" x14ac:dyDescent="0.2">
      <c r="A1566" s="23">
        <v>9090015</v>
      </c>
      <c r="B1566" s="14" t="s">
        <v>2669</v>
      </c>
      <c r="C1566" s="15" t="s">
        <v>27</v>
      </c>
      <c r="D1566" s="24">
        <v>435.87</v>
      </c>
    </row>
    <row r="1567" spans="1:4" outlineLevel="1" x14ac:dyDescent="0.2">
      <c r="A1567" s="23">
        <v>9090017</v>
      </c>
      <c r="B1567" s="14" t="s">
        <v>2670</v>
      </c>
      <c r="C1567" s="15" t="s">
        <v>27</v>
      </c>
      <c r="D1567" s="24">
        <v>455.3</v>
      </c>
    </row>
    <row r="1568" spans="1:4" x14ac:dyDescent="0.2">
      <c r="A1568" s="23">
        <v>9090021</v>
      </c>
      <c r="B1568" s="14" t="s">
        <v>2671</v>
      </c>
      <c r="C1568" s="15" t="s">
        <v>27</v>
      </c>
      <c r="D1568" s="24">
        <v>23.51</v>
      </c>
    </row>
    <row r="1569" spans="1:4" outlineLevel="1" x14ac:dyDescent="0.2">
      <c r="A1569" s="23">
        <v>9090031</v>
      </c>
      <c r="B1569" s="14" t="s">
        <v>2672</v>
      </c>
      <c r="C1569" s="15" t="s">
        <v>27</v>
      </c>
      <c r="D1569" s="24">
        <v>15.01</v>
      </c>
    </row>
    <row r="1570" spans="1:4" x14ac:dyDescent="0.2">
      <c r="A1570" s="23">
        <v>9090033</v>
      </c>
      <c r="B1570" s="14" t="s">
        <v>2673</v>
      </c>
      <c r="C1570" s="15" t="s">
        <v>27</v>
      </c>
      <c r="D1570" s="24">
        <v>25.05</v>
      </c>
    </row>
    <row r="1571" spans="1:4" outlineLevel="1" x14ac:dyDescent="0.2">
      <c r="A1571" s="23">
        <v>9090038</v>
      </c>
      <c r="B1571" s="14" t="s">
        <v>2674</v>
      </c>
      <c r="C1571" s="15" t="s">
        <v>30</v>
      </c>
      <c r="D1571" s="24">
        <v>4.78</v>
      </c>
    </row>
    <row r="1572" spans="1:4" outlineLevel="1" x14ac:dyDescent="0.2">
      <c r="A1572" s="23">
        <v>9090040</v>
      </c>
      <c r="B1572" s="14" t="s">
        <v>2675</v>
      </c>
      <c r="C1572" s="15" t="s">
        <v>30</v>
      </c>
      <c r="D1572" s="24">
        <v>5.86</v>
      </c>
    </row>
    <row r="1573" spans="1:4" x14ac:dyDescent="0.2">
      <c r="A1573" s="23">
        <v>9090041</v>
      </c>
      <c r="B1573" s="14" t="s">
        <v>2676</v>
      </c>
      <c r="C1573" s="15" t="s">
        <v>27</v>
      </c>
      <c r="D1573" s="24">
        <v>48.27</v>
      </c>
    </row>
    <row r="1574" spans="1:4" ht="22.5" outlineLevel="1" x14ac:dyDescent="0.2">
      <c r="A1574" s="23">
        <v>9101004</v>
      </c>
      <c r="B1574" s="14" t="s">
        <v>2677</v>
      </c>
      <c r="C1574" s="15" t="s">
        <v>27</v>
      </c>
      <c r="D1574" s="24">
        <v>2453.27</v>
      </c>
    </row>
    <row r="1575" spans="1:4" ht="22.5" outlineLevel="1" x14ac:dyDescent="0.2">
      <c r="A1575" s="23">
        <v>9101008</v>
      </c>
      <c r="B1575" s="14" t="s">
        <v>2678</v>
      </c>
      <c r="C1575" s="15" t="s">
        <v>27</v>
      </c>
      <c r="D1575" s="24">
        <v>9681.06</v>
      </c>
    </row>
    <row r="1576" spans="1:4" ht="22.5" x14ac:dyDescent="0.2">
      <c r="A1576" s="23">
        <v>9101010</v>
      </c>
      <c r="B1576" s="14" t="s">
        <v>2679</v>
      </c>
      <c r="C1576" s="15" t="s">
        <v>27</v>
      </c>
      <c r="D1576" s="24">
        <v>5759.94</v>
      </c>
    </row>
    <row r="1577" spans="1:4" outlineLevel="1" x14ac:dyDescent="0.2">
      <c r="A1577" s="17">
        <v>10000000</v>
      </c>
      <c r="B1577" s="18" t="s">
        <v>2680</v>
      </c>
      <c r="C1577" s="21"/>
      <c r="D1577" s="22"/>
    </row>
    <row r="1578" spans="1:4" outlineLevel="1" x14ac:dyDescent="0.2">
      <c r="A1578" s="23">
        <v>10001000</v>
      </c>
      <c r="B1578" s="14" t="s">
        <v>2681</v>
      </c>
      <c r="C1578" s="15" t="s">
        <v>294</v>
      </c>
      <c r="D1578" s="24" t="s">
        <v>294</v>
      </c>
    </row>
    <row r="1579" spans="1:4" x14ac:dyDescent="0.2">
      <c r="A1579" s="23">
        <v>10001001</v>
      </c>
      <c r="B1579" s="14" t="s">
        <v>2682</v>
      </c>
      <c r="C1579" s="15" t="s">
        <v>27</v>
      </c>
      <c r="D1579" s="24">
        <v>324.58</v>
      </c>
    </row>
    <row r="1580" spans="1:4" outlineLevel="1" x14ac:dyDescent="0.2">
      <c r="A1580" s="23">
        <v>10001002</v>
      </c>
      <c r="B1580" s="14" t="s">
        <v>2683</v>
      </c>
      <c r="C1580" s="15" t="s">
        <v>27</v>
      </c>
      <c r="D1580" s="24">
        <v>358.75</v>
      </c>
    </row>
    <row r="1581" spans="1:4" outlineLevel="1" x14ac:dyDescent="0.2">
      <c r="A1581" s="23">
        <v>10001004</v>
      </c>
      <c r="B1581" s="14" t="s">
        <v>2684</v>
      </c>
      <c r="C1581" s="15" t="s">
        <v>27</v>
      </c>
      <c r="D1581" s="24">
        <v>464.26</v>
      </c>
    </row>
    <row r="1582" spans="1:4" ht="22.5" x14ac:dyDescent="0.2">
      <c r="A1582" s="23">
        <v>10001010</v>
      </c>
      <c r="B1582" s="14" t="s">
        <v>2685</v>
      </c>
      <c r="C1582" s="15" t="s">
        <v>27</v>
      </c>
      <c r="D1582" s="24">
        <v>99.19</v>
      </c>
    </row>
    <row r="1583" spans="1:4" ht="22.5" outlineLevel="1" x14ac:dyDescent="0.2">
      <c r="A1583" s="23">
        <v>10001011</v>
      </c>
      <c r="B1583" s="14" t="s">
        <v>2686</v>
      </c>
      <c r="C1583" s="15" t="s">
        <v>27</v>
      </c>
      <c r="D1583" s="24">
        <v>574.16</v>
      </c>
    </row>
    <row r="1584" spans="1:4" ht="22.5" x14ac:dyDescent="0.2">
      <c r="A1584" s="23">
        <v>10001012</v>
      </c>
      <c r="B1584" s="14" t="s">
        <v>2687</v>
      </c>
      <c r="C1584" s="15" t="s">
        <v>27</v>
      </c>
      <c r="D1584" s="24">
        <v>106.44</v>
      </c>
    </row>
    <row r="1585" spans="1:4" ht="22.5" outlineLevel="1" x14ac:dyDescent="0.2">
      <c r="A1585" s="23">
        <v>10001019</v>
      </c>
      <c r="B1585" s="14" t="s">
        <v>2688</v>
      </c>
      <c r="C1585" s="15" t="s">
        <v>27</v>
      </c>
      <c r="D1585" s="24">
        <v>555.48</v>
      </c>
    </row>
    <row r="1586" spans="1:4" ht="22.5" x14ac:dyDescent="0.2">
      <c r="A1586" s="23">
        <v>10001020</v>
      </c>
      <c r="B1586" s="14" t="s">
        <v>2689</v>
      </c>
      <c r="C1586" s="15" t="s">
        <v>27</v>
      </c>
      <c r="D1586" s="24">
        <v>1348.42</v>
      </c>
    </row>
    <row r="1587" spans="1:4" outlineLevel="1" x14ac:dyDescent="0.2">
      <c r="A1587" s="23">
        <v>10001095</v>
      </c>
      <c r="B1587" s="14" t="s">
        <v>2690</v>
      </c>
      <c r="C1587" s="15" t="s">
        <v>30</v>
      </c>
      <c r="D1587" s="24">
        <v>3.46</v>
      </c>
    </row>
    <row r="1588" spans="1:4" x14ac:dyDescent="0.2">
      <c r="A1588" s="23">
        <v>10001098</v>
      </c>
      <c r="B1588" s="14" t="s">
        <v>2691</v>
      </c>
      <c r="C1588" s="15" t="s">
        <v>30</v>
      </c>
      <c r="D1588" s="24">
        <v>40.49</v>
      </c>
    </row>
    <row r="1589" spans="1:4" outlineLevel="1" x14ac:dyDescent="0.2">
      <c r="A1589" s="23">
        <v>10001102</v>
      </c>
      <c r="B1589" s="14" t="s">
        <v>2692</v>
      </c>
      <c r="C1589" s="15" t="s">
        <v>27</v>
      </c>
      <c r="D1589" s="24">
        <v>660.57</v>
      </c>
    </row>
    <row r="1590" spans="1:4" x14ac:dyDescent="0.2">
      <c r="A1590" s="23">
        <v>10001103</v>
      </c>
      <c r="B1590" s="14" t="s">
        <v>2693</v>
      </c>
      <c r="C1590" s="15" t="s">
        <v>27</v>
      </c>
      <c r="D1590" s="24">
        <v>936.21</v>
      </c>
    </row>
    <row r="1591" spans="1:4" outlineLevel="1" x14ac:dyDescent="0.2">
      <c r="A1591" s="23">
        <v>10002000</v>
      </c>
      <c r="B1591" s="14" t="s">
        <v>2694</v>
      </c>
      <c r="C1591" s="15" t="s">
        <v>294</v>
      </c>
      <c r="D1591" s="24" t="s">
        <v>294</v>
      </c>
    </row>
    <row r="1592" spans="1:4" x14ac:dyDescent="0.2">
      <c r="A1592" s="23">
        <v>10002009</v>
      </c>
      <c r="B1592" s="14" t="s">
        <v>2695</v>
      </c>
      <c r="C1592" s="15" t="s">
        <v>27</v>
      </c>
      <c r="D1592" s="24">
        <v>1775.07</v>
      </c>
    </row>
    <row r="1593" spans="1:4" outlineLevel="1" x14ac:dyDescent="0.2">
      <c r="A1593" s="23">
        <v>10002010</v>
      </c>
      <c r="B1593" s="14" t="s">
        <v>2696</v>
      </c>
      <c r="C1593" s="15" t="s">
        <v>27</v>
      </c>
      <c r="D1593" s="24">
        <v>2209.6</v>
      </c>
    </row>
    <row r="1594" spans="1:4" x14ac:dyDescent="0.2">
      <c r="A1594" s="23">
        <v>10002014</v>
      </c>
      <c r="B1594" s="14" t="s">
        <v>2697</v>
      </c>
      <c r="C1594" s="15" t="s">
        <v>27</v>
      </c>
      <c r="D1594" s="24">
        <v>3890.89</v>
      </c>
    </row>
    <row r="1595" spans="1:4" outlineLevel="1" x14ac:dyDescent="0.2">
      <c r="A1595" s="23">
        <v>10002015</v>
      </c>
      <c r="B1595" s="14" t="s">
        <v>2698</v>
      </c>
      <c r="C1595" s="15" t="s">
        <v>27</v>
      </c>
      <c r="D1595" s="24">
        <v>6513.29</v>
      </c>
    </row>
    <row r="1596" spans="1:4" x14ac:dyDescent="0.2">
      <c r="A1596" s="23">
        <v>10002016</v>
      </c>
      <c r="B1596" s="14" t="s">
        <v>2699</v>
      </c>
      <c r="C1596" s="15" t="s">
        <v>27</v>
      </c>
      <c r="D1596" s="24">
        <v>9443.01</v>
      </c>
    </row>
    <row r="1597" spans="1:4" outlineLevel="1" x14ac:dyDescent="0.2">
      <c r="A1597" s="23">
        <v>10002017</v>
      </c>
      <c r="B1597" s="14" t="s">
        <v>2700</v>
      </c>
      <c r="C1597" s="15" t="s">
        <v>27</v>
      </c>
      <c r="D1597" s="24">
        <v>769.2</v>
      </c>
    </row>
    <row r="1598" spans="1:4" x14ac:dyDescent="0.2">
      <c r="A1598" s="23">
        <v>10002018</v>
      </c>
      <c r="B1598" s="14" t="s">
        <v>2701</v>
      </c>
      <c r="C1598" s="15" t="s">
        <v>27</v>
      </c>
      <c r="D1598" s="24">
        <v>846.1</v>
      </c>
    </row>
    <row r="1599" spans="1:4" outlineLevel="1" x14ac:dyDescent="0.2">
      <c r="A1599" s="23">
        <v>10002019</v>
      </c>
      <c r="B1599" s="14" t="s">
        <v>2702</v>
      </c>
      <c r="C1599" s="15" t="s">
        <v>27</v>
      </c>
      <c r="D1599" s="24">
        <v>1025.3499999999999</v>
      </c>
    </row>
    <row r="1600" spans="1:4" outlineLevel="1" x14ac:dyDescent="0.2">
      <c r="A1600" s="23">
        <v>10002029</v>
      </c>
      <c r="B1600" s="14" t="s">
        <v>2703</v>
      </c>
      <c r="C1600" s="15" t="s">
        <v>27</v>
      </c>
      <c r="D1600" s="24">
        <v>2251.5100000000002</v>
      </c>
    </row>
    <row r="1601" spans="1:4" ht="22.5" outlineLevel="1" x14ac:dyDescent="0.2">
      <c r="A1601" s="23">
        <v>10002030</v>
      </c>
      <c r="B1601" s="14" t="s">
        <v>2704</v>
      </c>
      <c r="C1601" s="15" t="s">
        <v>27</v>
      </c>
      <c r="D1601" s="24">
        <v>7095.92</v>
      </c>
    </row>
    <row r="1602" spans="1:4" x14ac:dyDescent="0.2">
      <c r="A1602" s="23">
        <v>10002031</v>
      </c>
      <c r="B1602" s="14" t="s">
        <v>2705</v>
      </c>
      <c r="C1602" s="15" t="s">
        <v>27</v>
      </c>
      <c r="D1602" s="24">
        <v>3281.22</v>
      </c>
    </row>
    <row r="1603" spans="1:4" outlineLevel="1" x14ac:dyDescent="0.2">
      <c r="A1603" s="23">
        <v>10002040</v>
      </c>
      <c r="B1603" s="14" t="s">
        <v>2706</v>
      </c>
      <c r="C1603" s="15" t="s">
        <v>27</v>
      </c>
      <c r="D1603" s="24">
        <v>3497.52</v>
      </c>
    </row>
    <row r="1604" spans="1:4" outlineLevel="1" x14ac:dyDescent="0.2">
      <c r="A1604" s="23">
        <v>10002041</v>
      </c>
      <c r="B1604" s="14" t="s">
        <v>2707</v>
      </c>
      <c r="C1604" s="15" t="s">
        <v>27</v>
      </c>
      <c r="D1604" s="24">
        <v>5117.45</v>
      </c>
    </row>
    <row r="1605" spans="1:4" outlineLevel="1" x14ac:dyDescent="0.2">
      <c r="A1605" s="23">
        <v>10002051</v>
      </c>
      <c r="B1605" s="14" t="s">
        <v>2708</v>
      </c>
      <c r="C1605" s="15" t="s">
        <v>30</v>
      </c>
      <c r="D1605" s="24">
        <v>76.87</v>
      </c>
    </row>
    <row r="1606" spans="1:4" x14ac:dyDescent="0.2">
      <c r="A1606" s="23">
        <v>10002052</v>
      </c>
      <c r="B1606" s="14" t="s">
        <v>2709</v>
      </c>
      <c r="C1606" s="15" t="s">
        <v>30</v>
      </c>
      <c r="D1606" s="24">
        <v>102.91</v>
      </c>
    </row>
    <row r="1607" spans="1:4" outlineLevel="1" x14ac:dyDescent="0.2">
      <c r="A1607" s="23">
        <v>10002054</v>
      </c>
      <c r="B1607" s="14" t="s">
        <v>2710</v>
      </c>
      <c r="C1607" s="15" t="s">
        <v>30</v>
      </c>
      <c r="D1607" s="24">
        <v>141.26</v>
      </c>
    </row>
    <row r="1608" spans="1:4" outlineLevel="1" x14ac:dyDescent="0.2">
      <c r="A1608" s="23">
        <v>10002055</v>
      </c>
      <c r="B1608" s="14" t="s">
        <v>2711</v>
      </c>
      <c r="C1608" s="15" t="s">
        <v>30</v>
      </c>
      <c r="D1608" s="24">
        <v>169.34</v>
      </c>
    </row>
    <row r="1609" spans="1:4" outlineLevel="1" x14ac:dyDescent="0.2">
      <c r="A1609" s="23">
        <v>10002061</v>
      </c>
      <c r="B1609" s="14" t="s">
        <v>2712</v>
      </c>
      <c r="C1609" s="15" t="s">
        <v>30</v>
      </c>
      <c r="D1609" s="24">
        <v>15.83</v>
      </c>
    </row>
    <row r="1610" spans="1:4" x14ac:dyDescent="0.2">
      <c r="A1610" s="23">
        <v>10002062</v>
      </c>
      <c r="B1610" s="14" t="s">
        <v>2713</v>
      </c>
      <c r="C1610" s="15" t="s">
        <v>30</v>
      </c>
      <c r="D1610" s="24">
        <v>24.1</v>
      </c>
    </row>
    <row r="1611" spans="1:4" outlineLevel="1" x14ac:dyDescent="0.2">
      <c r="A1611" s="23">
        <v>10002064</v>
      </c>
      <c r="B1611" s="14" t="s">
        <v>2714</v>
      </c>
      <c r="C1611" s="15" t="s">
        <v>30</v>
      </c>
      <c r="D1611" s="24">
        <v>45.65</v>
      </c>
    </row>
    <row r="1612" spans="1:4" outlineLevel="1" x14ac:dyDescent="0.2">
      <c r="A1612" s="23">
        <v>10002065</v>
      </c>
      <c r="B1612" s="14" t="s">
        <v>2715</v>
      </c>
      <c r="C1612" s="15" t="s">
        <v>30</v>
      </c>
      <c r="D1612" s="24">
        <v>80.59</v>
      </c>
    </row>
    <row r="1613" spans="1:4" x14ac:dyDescent="0.2">
      <c r="A1613" s="23">
        <v>10002081</v>
      </c>
      <c r="B1613" s="14" t="s">
        <v>2716</v>
      </c>
      <c r="C1613" s="15" t="s">
        <v>27</v>
      </c>
      <c r="D1613" s="24">
        <v>73.02</v>
      </c>
    </row>
    <row r="1614" spans="1:4" outlineLevel="1" x14ac:dyDescent="0.2">
      <c r="A1614" s="23">
        <v>10002082</v>
      </c>
      <c r="B1614" s="14" t="s">
        <v>2717</v>
      </c>
      <c r="C1614" s="15" t="s">
        <v>27</v>
      </c>
      <c r="D1614" s="24">
        <v>89.42</v>
      </c>
    </row>
    <row r="1615" spans="1:4" outlineLevel="1" x14ac:dyDescent="0.2">
      <c r="A1615" s="23">
        <v>10002084</v>
      </c>
      <c r="B1615" s="14" t="s">
        <v>2718</v>
      </c>
      <c r="C1615" s="15" t="s">
        <v>27</v>
      </c>
      <c r="D1615" s="24">
        <v>158.59</v>
      </c>
    </row>
    <row r="1616" spans="1:4" x14ac:dyDescent="0.2">
      <c r="A1616" s="23">
        <v>10002085</v>
      </c>
      <c r="B1616" s="14" t="s">
        <v>2719</v>
      </c>
      <c r="C1616" s="15" t="s">
        <v>27</v>
      </c>
      <c r="D1616" s="24">
        <v>198.97</v>
      </c>
    </row>
    <row r="1617" spans="1:4" outlineLevel="1" x14ac:dyDescent="0.2">
      <c r="A1617" s="23">
        <v>10002091</v>
      </c>
      <c r="B1617" s="14" t="s">
        <v>2720</v>
      </c>
      <c r="C1617" s="15" t="s">
        <v>27</v>
      </c>
      <c r="D1617" s="24">
        <v>108.39</v>
      </c>
    </row>
    <row r="1618" spans="1:4" outlineLevel="1" x14ac:dyDescent="0.2">
      <c r="A1618" s="23">
        <v>10002092</v>
      </c>
      <c r="B1618" s="14" t="s">
        <v>2721</v>
      </c>
      <c r="C1618" s="15" t="s">
        <v>27</v>
      </c>
      <c r="D1618" s="24">
        <v>142.91</v>
      </c>
    </row>
    <row r="1619" spans="1:4" outlineLevel="1" x14ac:dyDescent="0.2">
      <c r="A1619" s="23">
        <v>10002094</v>
      </c>
      <c r="B1619" s="14" t="s">
        <v>2722</v>
      </c>
      <c r="C1619" s="15" t="s">
        <v>27</v>
      </c>
      <c r="D1619" s="24">
        <v>274.64999999999998</v>
      </c>
    </row>
    <row r="1620" spans="1:4" x14ac:dyDescent="0.2">
      <c r="A1620" s="23">
        <v>10002095</v>
      </c>
      <c r="B1620" s="14" t="s">
        <v>2723</v>
      </c>
      <c r="C1620" s="15" t="s">
        <v>27</v>
      </c>
      <c r="D1620" s="24">
        <v>350.62</v>
      </c>
    </row>
    <row r="1621" spans="1:4" outlineLevel="1" x14ac:dyDescent="0.2">
      <c r="A1621" s="23">
        <v>10003000</v>
      </c>
      <c r="B1621" s="14" t="s">
        <v>2724</v>
      </c>
      <c r="C1621" s="15" t="s">
        <v>294</v>
      </c>
      <c r="D1621" s="24" t="s">
        <v>294</v>
      </c>
    </row>
    <row r="1622" spans="1:4" outlineLevel="1" x14ac:dyDescent="0.2">
      <c r="A1622" s="23">
        <v>10003003</v>
      </c>
      <c r="B1622" s="14" t="s">
        <v>2725</v>
      </c>
      <c r="C1622" s="15" t="s">
        <v>27</v>
      </c>
      <c r="D1622" s="24">
        <v>1933.7</v>
      </c>
    </row>
    <row r="1623" spans="1:4" outlineLevel="1" x14ac:dyDescent="0.2">
      <c r="A1623" s="23">
        <v>10003004</v>
      </c>
      <c r="B1623" s="14" t="s">
        <v>2726</v>
      </c>
      <c r="C1623" s="15" t="s">
        <v>27</v>
      </c>
      <c r="D1623" s="24">
        <v>2269.1</v>
      </c>
    </row>
    <row r="1624" spans="1:4" x14ac:dyDescent="0.2">
      <c r="A1624" s="23">
        <v>10003005</v>
      </c>
      <c r="B1624" s="14" t="s">
        <v>2727</v>
      </c>
      <c r="C1624" s="15" t="s">
        <v>27</v>
      </c>
      <c r="D1624" s="24">
        <v>2313.11</v>
      </c>
    </row>
    <row r="1625" spans="1:4" outlineLevel="1" x14ac:dyDescent="0.2">
      <c r="A1625" s="23">
        <v>10003006</v>
      </c>
      <c r="B1625" s="14" t="s">
        <v>2728</v>
      </c>
      <c r="C1625" s="15" t="s">
        <v>27</v>
      </c>
      <c r="D1625" s="24">
        <v>2984.12</v>
      </c>
    </row>
    <row r="1626" spans="1:4" outlineLevel="1" x14ac:dyDescent="0.2">
      <c r="A1626" s="23">
        <v>10003007</v>
      </c>
      <c r="B1626" s="14" t="s">
        <v>2729</v>
      </c>
      <c r="C1626" s="15" t="s">
        <v>27</v>
      </c>
      <c r="D1626" s="24">
        <v>3078.96</v>
      </c>
    </row>
    <row r="1627" spans="1:4" outlineLevel="1" x14ac:dyDescent="0.2">
      <c r="A1627" s="23">
        <v>10003008</v>
      </c>
      <c r="B1627" s="14" t="s">
        <v>2730</v>
      </c>
      <c r="C1627" s="15" t="s">
        <v>27</v>
      </c>
      <c r="D1627" s="24">
        <v>4156.93</v>
      </c>
    </row>
    <row r="1628" spans="1:4" x14ac:dyDescent="0.2">
      <c r="A1628" s="23">
        <v>10003009</v>
      </c>
      <c r="B1628" s="14" t="s">
        <v>2731</v>
      </c>
      <c r="C1628" s="15" t="s">
        <v>27</v>
      </c>
      <c r="D1628" s="24">
        <v>4907.45</v>
      </c>
    </row>
    <row r="1629" spans="1:4" outlineLevel="1" x14ac:dyDescent="0.2">
      <c r="A1629" s="23">
        <v>10003010</v>
      </c>
      <c r="B1629" s="14" t="s">
        <v>2732</v>
      </c>
      <c r="C1629" s="15" t="s">
        <v>27</v>
      </c>
      <c r="D1629" s="24">
        <v>10349.44</v>
      </c>
    </row>
    <row r="1630" spans="1:4" outlineLevel="1" x14ac:dyDescent="0.2">
      <c r="A1630" s="23">
        <v>10003011</v>
      </c>
      <c r="B1630" s="14" t="s">
        <v>2733</v>
      </c>
      <c r="C1630" s="15" t="s">
        <v>27</v>
      </c>
      <c r="D1630" s="24">
        <v>9145.41</v>
      </c>
    </row>
    <row r="1631" spans="1:4" outlineLevel="1" x14ac:dyDescent="0.2">
      <c r="A1631" s="23">
        <v>10003012</v>
      </c>
      <c r="B1631" s="14" t="s">
        <v>2734</v>
      </c>
      <c r="C1631" s="15" t="s">
        <v>27</v>
      </c>
      <c r="D1631" s="24">
        <v>12859.31</v>
      </c>
    </row>
    <row r="1632" spans="1:4" x14ac:dyDescent="0.2">
      <c r="A1632" s="23">
        <v>10003013</v>
      </c>
      <c r="B1632" s="14" t="s">
        <v>2735</v>
      </c>
      <c r="C1632" s="15" t="s">
        <v>27</v>
      </c>
      <c r="D1632" s="24">
        <v>17613.77</v>
      </c>
    </row>
    <row r="1633" spans="1:4" outlineLevel="1" x14ac:dyDescent="0.2">
      <c r="A1633" s="23">
        <v>10003014</v>
      </c>
      <c r="B1633" s="14" t="s">
        <v>2736</v>
      </c>
      <c r="C1633" s="15" t="s">
        <v>27</v>
      </c>
      <c r="D1633" s="24">
        <v>23253.84</v>
      </c>
    </row>
    <row r="1634" spans="1:4" outlineLevel="1" x14ac:dyDescent="0.2">
      <c r="A1634" s="23">
        <v>10003042</v>
      </c>
      <c r="B1634" s="14" t="s">
        <v>2737</v>
      </c>
      <c r="C1634" s="15" t="s">
        <v>30</v>
      </c>
      <c r="D1634" s="24">
        <v>114.59</v>
      </c>
    </row>
    <row r="1635" spans="1:4" outlineLevel="1" x14ac:dyDescent="0.2">
      <c r="A1635" s="23">
        <v>10003044</v>
      </c>
      <c r="B1635" s="14" t="s">
        <v>2738</v>
      </c>
      <c r="C1635" s="15" t="s">
        <v>30</v>
      </c>
      <c r="D1635" s="24">
        <v>159.21</v>
      </c>
    </row>
    <row r="1636" spans="1:4" x14ac:dyDescent="0.2">
      <c r="A1636" s="23">
        <v>10003052</v>
      </c>
      <c r="B1636" s="14" t="s">
        <v>2717</v>
      </c>
      <c r="C1636" s="15" t="s">
        <v>27</v>
      </c>
      <c r="D1636" s="24">
        <v>89.42</v>
      </c>
    </row>
    <row r="1637" spans="1:4" outlineLevel="1" x14ac:dyDescent="0.2">
      <c r="A1637" s="23">
        <v>10003054</v>
      </c>
      <c r="B1637" s="14" t="s">
        <v>2718</v>
      </c>
      <c r="C1637" s="15" t="s">
        <v>27</v>
      </c>
      <c r="D1637" s="24">
        <v>158.59</v>
      </c>
    </row>
    <row r="1638" spans="1:4" outlineLevel="1" x14ac:dyDescent="0.2">
      <c r="A1638" s="23">
        <v>10003062</v>
      </c>
      <c r="B1638" s="14" t="s">
        <v>2739</v>
      </c>
      <c r="C1638" s="15" t="s">
        <v>27</v>
      </c>
      <c r="D1638" s="24">
        <v>155.15</v>
      </c>
    </row>
    <row r="1639" spans="1:4" outlineLevel="1" x14ac:dyDescent="0.2">
      <c r="A1639" s="23">
        <v>10003064</v>
      </c>
      <c r="B1639" s="14" t="s">
        <v>2740</v>
      </c>
      <c r="C1639" s="15" t="s">
        <v>27</v>
      </c>
      <c r="D1639" s="24">
        <v>277.29000000000002</v>
      </c>
    </row>
    <row r="1640" spans="1:4" x14ac:dyDescent="0.2">
      <c r="A1640" s="23">
        <v>10003065</v>
      </c>
      <c r="B1640" s="14" t="s">
        <v>2741</v>
      </c>
      <c r="C1640" s="15" t="s">
        <v>27</v>
      </c>
      <c r="D1640" s="24">
        <v>380.88</v>
      </c>
    </row>
    <row r="1641" spans="1:4" outlineLevel="1" x14ac:dyDescent="0.2">
      <c r="A1641" s="23">
        <v>10003066</v>
      </c>
      <c r="B1641" s="14" t="s">
        <v>2742</v>
      </c>
      <c r="C1641" s="15" t="s">
        <v>27</v>
      </c>
      <c r="D1641" s="24">
        <v>650.04</v>
      </c>
    </row>
    <row r="1642" spans="1:4" outlineLevel="1" x14ac:dyDescent="0.2">
      <c r="A1642" s="23">
        <v>10003067</v>
      </c>
      <c r="B1642" s="14" t="s">
        <v>2743</v>
      </c>
      <c r="C1642" s="15" t="s">
        <v>27</v>
      </c>
      <c r="D1642" s="24">
        <v>773.71</v>
      </c>
    </row>
    <row r="1643" spans="1:4" outlineLevel="1" x14ac:dyDescent="0.2">
      <c r="A1643" s="23">
        <v>10003068</v>
      </c>
      <c r="B1643" s="14" t="s">
        <v>2744</v>
      </c>
      <c r="C1643" s="15" t="s">
        <v>27</v>
      </c>
      <c r="D1643" s="24">
        <v>1304.04</v>
      </c>
    </row>
    <row r="1644" spans="1:4" x14ac:dyDescent="0.2">
      <c r="A1644" s="23">
        <v>10003072</v>
      </c>
      <c r="B1644" s="14" t="s">
        <v>2745</v>
      </c>
      <c r="C1644" s="15" t="s">
        <v>27</v>
      </c>
      <c r="D1644" s="24">
        <v>99.69</v>
      </c>
    </row>
    <row r="1645" spans="1:4" outlineLevel="1" x14ac:dyDescent="0.2">
      <c r="A1645" s="23">
        <v>10003073</v>
      </c>
      <c r="B1645" s="14" t="s">
        <v>2746</v>
      </c>
      <c r="C1645" s="15" t="s">
        <v>27</v>
      </c>
      <c r="D1645" s="24">
        <v>189.84</v>
      </c>
    </row>
    <row r="1646" spans="1:4" outlineLevel="1" x14ac:dyDescent="0.2">
      <c r="A1646" s="23">
        <v>10003074</v>
      </c>
      <c r="B1646" s="14" t="s">
        <v>2747</v>
      </c>
      <c r="C1646" s="15" t="s">
        <v>27</v>
      </c>
      <c r="D1646" s="24">
        <v>205.12</v>
      </c>
    </row>
    <row r="1647" spans="1:4" x14ac:dyDescent="0.2">
      <c r="A1647" s="23">
        <v>10003075</v>
      </c>
      <c r="B1647" s="14" t="s">
        <v>2748</v>
      </c>
      <c r="C1647" s="15" t="s">
        <v>27</v>
      </c>
      <c r="D1647" s="24">
        <v>270.67</v>
      </c>
    </row>
    <row r="1648" spans="1:4" outlineLevel="1" x14ac:dyDescent="0.2">
      <c r="A1648" s="23">
        <v>10003076</v>
      </c>
      <c r="B1648" s="14" t="s">
        <v>2749</v>
      </c>
      <c r="C1648" s="15" t="s">
        <v>27</v>
      </c>
      <c r="D1648" s="24">
        <v>456.15</v>
      </c>
    </row>
    <row r="1649" spans="1:4" outlineLevel="1" x14ac:dyDescent="0.2">
      <c r="A1649" s="23">
        <v>10003077</v>
      </c>
      <c r="B1649" s="14" t="s">
        <v>2750</v>
      </c>
      <c r="C1649" s="15" t="s">
        <v>27</v>
      </c>
      <c r="D1649" s="24">
        <v>596.29999999999995</v>
      </c>
    </row>
    <row r="1650" spans="1:4" x14ac:dyDescent="0.2">
      <c r="A1650" s="23">
        <v>10003078</v>
      </c>
      <c r="B1650" s="14" t="s">
        <v>2751</v>
      </c>
      <c r="C1650" s="15" t="s">
        <v>27</v>
      </c>
      <c r="D1650" s="24">
        <v>1013.6</v>
      </c>
    </row>
    <row r="1651" spans="1:4" outlineLevel="1" x14ac:dyDescent="0.2">
      <c r="A1651" s="23">
        <v>10004000</v>
      </c>
      <c r="B1651" s="14" t="s">
        <v>2752</v>
      </c>
      <c r="C1651" s="15" t="s">
        <v>294</v>
      </c>
      <c r="D1651" s="24" t="s">
        <v>294</v>
      </c>
    </row>
    <row r="1652" spans="1:4" outlineLevel="1" x14ac:dyDescent="0.2">
      <c r="A1652" s="23">
        <v>10004002</v>
      </c>
      <c r="B1652" s="14" t="s">
        <v>2708</v>
      </c>
      <c r="C1652" s="15" t="s">
        <v>30</v>
      </c>
      <c r="D1652" s="24">
        <v>76.87</v>
      </c>
    </row>
    <row r="1653" spans="1:4" x14ac:dyDescent="0.2">
      <c r="A1653" s="23">
        <v>10004003</v>
      </c>
      <c r="B1653" s="14" t="s">
        <v>2709</v>
      </c>
      <c r="C1653" s="15" t="s">
        <v>30</v>
      </c>
      <c r="D1653" s="24">
        <v>102.91</v>
      </c>
    </row>
    <row r="1654" spans="1:4" outlineLevel="1" x14ac:dyDescent="0.2">
      <c r="A1654" s="23">
        <v>10004004</v>
      </c>
      <c r="B1654" s="14" t="s">
        <v>2753</v>
      </c>
      <c r="C1654" s="15" t="s">
        <v>30</v>
      </c>
      <c r="D1654" s="24">
        <v>120.31</v>
      </c>
    </row>
    <row r="1655" spans="1:4" outlineLevel="1" x14ac:dyDescent="0.2">
      <c r="A1655" s="23">
        <v>10004005</v>
      </c>
      <c r="B1655" s="14" t="s">
        <v>2710</v>
      </c>
      <c r="C1655" s="15" t="s">
        <v>30</v>
      </c>
      <c r="D1655" s="24">
        <v>141.26</v>
      </c>
    </row>
    <row r="1656" spans="1:4" outlineLevel="1" x14ac:dyDescent="0.2">
      <c r="A1656" s="23">
        <v>10004006</v>
      </c>
      <c r="B1656" s="14" t="s">
        <v>2711</v>
      </c>
      <c r="C1656" s="15" t="s">
        <v>30</v>
      </c>
      <c r="D1656" s="24">
        <v>169.34</v>
      </c>
    </row>
    <row r="1657" spans="1:4" outlineLevel="1" x14ac:dyDescent="0.2">
      <c r="A1657" s="23">
        <v>10004007</v>
      </c>
      <c r="B1657" s="14" t="s">
        <v>2754</v>
      </c>
      <c r="C1657" s="15" t="s">
        <v>30</v>
      </c>
      <c r="D1657" s="24">
        <v>213.48</v>
      </c>
    </row>
    <row r="1658" spans="1:4" x14ac:dyDescent="0.2">
      <c r="A1658" s="23">
        <v>10004008</v>
      </c>
      <c r="B1658" s="14" t="s">
        <v>2755</v>
      </c>
      <c r="C1658" s="15" t="s">
        <v>30</v>
      </c>
      <c r="D1658" s="24">
        <v>235.15</v>
      </c>
    </row>
    <row r="1659" spans="1:4" outlineLevel="1" x14ac:dyDescent="0.2">
      <c r="A1659" s="23">
        <v>10004009</v>
      </c>
      <c r="B1659" s="14" t="s">
        <v>2756</v>
      </c>
      <c r="C1659" s="15" t="s">
        <v>30</v>
      </c>
      <c r="D1659" s="24">
        <v>307.04000000000002</v>
      </c>
    </row>
    <row r="1660" spans="1:4" outlineLevel="1" x14ac:dyDescent="0.2">
      <c r="A1660" s="23">
        <v>10004062</v>
      </c>
      <c r="B1660" s="14" t="s">
        <v>2712</v>
      </c>
      <c r="C1660" s="15" t="s">
        <v>30</v>
      </c>
      <c r="D1660" s="24">
        <v>28.44</v>
      </c>
    </row>
    <row r="1661" spans="1:4" outlineLevel="1" x14ac:dyDescent="0.2">
      <c r="A1661" s="23">
        <v>10004063</v>
      </c>
      <c r="B1661" s="14" t="s">
        <v>2713</v>
      </c>
      <c r="C1661" s="15" t="s">
        <v>30</v>
      </c>
      <c r="D1661" s="24">
        <v>24.1</v>
      </c>
    </row>
    <row r="1662" spans="1:4" outlineLevel="1" x14ac:dyDescent="0.2">
      <c r="A1662" s="23">
        <v>10004064</v>
      </c>
      <c r="B1662" s="14" t="s">
        <v>2757</v>
      </c>
      <c r="C1662" s="15" t="s">
        <v>30</v>
      </c>
      <c r="D1662" s="24">
        <v>49.87</v>
      </c>
    </row>
    <row r="1663" spans="1:4" x14ac:dyDescent="0.2">
      <c r="A1663" s="23">
        <v>10004065</v>
      </c>
      <c r="B1663" s="14" t="s">
        <v>2714</v>
      </c>
      <c r="C1663" s="15" t="s">
        <v>30</v>
      </c>
      <c r="D1663" s="24">
        <v>45.65</v>
      </c>
    </row>
    <row r="1664" spans="1:4" outlineLevel="1" x14ac:dyDescent="0.2">
      <c r="A1664" s="23">
        <v>10004066</v>
      </c>
      <c r="B1664" s="14" t="s">
        <v>2715</v>
      </c>
      <c r="C1664" s="15" t="s">
        <v>30</v>
      </c>
      <c r="D1664" s="24">
        <v>80.59</v>
      </c>
    </row>
    <row r="1665" spans="1:4" outlineLevel="1" x14ac:dyDescent="0.2">
      <c r="A1665" s="23">
        <v>10004067</v>
      </c>
      <c r="B1665" s="14" t="s">
        <v>2758</v>
      </c>
      <c r="C1665" s="15" t="s">
        <v>30</v>
      </c>
      <c r="D1665" s="24">
        <v>112.24</v>
      </c>
    </row>
    <row r="1666" spans="1:4" outlineLevel="1" x14ac:dyDescent="0.2">
      <c r="A1666" s="23">
        <v>10004068</v>
      </c>
      <c r="B1666" s="14" t="s">
        <v>2759</v>
      </c>
      <c r="C1666" s="15" t="s">
        <v>30</v>
      </c>
      <c r="D1666" s="24">
        <v>88.35</v>
      </c>
    </row>
    <row r="1667" spans="1:4" outlineLevel="1" x14ac:dyDescent="0.2">
      <c r="A1667" s="23">
        <v>10004069</v>
      </c>
      <c r="B1667" s="14" t="s">
        <v>2760</v>
      </c>
      <c r="C1667" s="15" t="s">
        <v>30</v>
      </c>
      <c r="D1667" s="24">
        <v>180.8</v>
      </c>
    </row>
    <row r="1668" spans="1:4" x14ac:dyDescent="0.2">
      <c r="A1668" s="23">
        <v>10004080</v>
      </c>
      <c r="B1668" s="14" t="s">
        <v>2761</v>
      </c>
      <c r="C1668" s="15" t="s">
        <v>30</v>
      </c>
      <c r="D1668" s="24">
        <v>59.7</v>
      </c>
    </row>
    <row r="1669" spans="1:4" outlineLevel="1" x14ac:dyDescent="0.2">
      <c r="A1669" s="23">
        <v>10004081</v>
      </c>
      <c r="B1669" s="14" t="s">
        <v>2762</v>
      </c>
      <c r="C1669" s="15" t="s">
        <v>27</v>
      </c>
      <c r="D1669" s="24">
        <v>75.41</v>
      </c>
    </row>
    <row r="1670" spans="1:4" outlineLevel="1" x14ac:dyDescent="0.2">
      <c r="A1670" s="23">
        <v>10004082</v>
      </c>
      <c r="B1670" s="14" t="s">
        <v>2763</v>
      </c>
      <c r="C1670" s="15" t="s">
        <v>30</v>
      </c>
      <c r="D1670" s="24">
        <v>129.05000000000001</v>
      </c>
    </row>
    <row r="1671" spans="1:4" outlineLevel="1" x14ac:dyDescent="0.2">
      <c r="A1671" s="23">
        <v>10004083</v>
      </c>
      <c r="B1671" s="14" t="s">
        <v>2764</v>
      </c>
      <c r="C1671" s="15" t="s">
        <v>30</v>
      </c>
      <c r="D1671" s="24">
        <v>61.74</v>
      </c>
    </row>
    <row r="1672" spans="1:4" outlineLevel="1" x14ac:dyDescent="0.2">
      <c r="A1672" s="23">
        <v>10004084</v>
      </c>
      <c r="B1672" s="14" t="s">
        <v>2765</v>
      </c>
      <c r="C1672" s="15" t="s">
        <v>30</v>
      </c>
      <c r="D1672" s="24">
        <v>82.05</v>
      </c>
    </row>
    <row r="1673" spans="1:4" x14ac:dyDescent="0.2">
      <c r="A1673" s="23">
        <v>10004085</v>
      </c>
      <c r="B1673" s="14" t="s">
        <v>2766</v>
      </c>
      <c r="C1673" s="15" t="s">
        <v>30</v>
      </c>
      <c r="D1673" s="24">
        <v>183.98</v>
      </c>
    </row>
    <row r="1674" spans="1:4" outlineLevel="1" x14ac:dyDescent="0.2">
      <c r="A1674" s="23">
        <v>10004098</v>
      </c>
      <c r="B1674" s="14" t="s">
        <v>2691</v>
      </c>
      <c r="C1674" s="15" t="s">
        <v>30</v>
      </c>
      <c r="D1674" s="24">
        <v>40.49</v>
      </c>
    </row>
    <row r="1675" spans="1:4" outlineLevel="1" x14ac:dyDescent="0.2">
      <c r="A1675" s="23">
        <v>10005000</v>
      </c>
      <c r="B1675" s="14" t="s">
        <v>2767</v>
      </c>
      <c r="C1675" s="15" t="s">
        <v>294</v>
      </c>
      <c r="D1675" s="24" t="s">
        <v>294</v>
      </c>
    </row>
    <row r="1676" spans="1:4" outlineLevel="1" x14ac:dyDescent="0.2">
      <c r="A1676" s="23">
        <v>10005002</v>
      </c>
      <c r="B1676" s="14" t="s">
        <v>2716</v>
      </c>
      <c r="C1676" s="15" t="s">
        <v>27</v>
      </c>
      <c r="D1676" s="24">
        <v>73.02</v>
      </c>
    </row>
    <row r="1677" spans="1:4" outlineLevel="1" x14ac:dyDescent="0.2">
      <c r="A1677" s="23">
        <v>10005003</v>
      </c>
      <c r="B1677" s="14" t="s">
        <v>2717</v>
      </c>
      <c r="C1677" s="15" t="s">
        <v>27</v>
      </c>
      <c r="D1677" s="24">
        <v>89.42</v>
      </c>
    </row>
    <row r="1678" spans="1:4" x14ac:dyDescent="0.2">
      <c r="A1678" s="23">
        <v>10005004</v>
      </c>
      <c r="B1678" s="14" t="s">
        <v>2768</v>
      </c>
      <c r="C1678" s="15" t="s">
        <v>27</v>
      </c>
      <c r="D1678" s="24">
        <v>137.04</v>
      </c>
    </row>
    <row r="1679" spans="1:4" outlineLevel="1" x14ac:dyDescent="0.2">
      <c r="A1679" s="23">
        <v>10005005</v>
      </c>
      <c r="B1679" s="14" t="s">
        <v>2718</v>
      </c>
      <c r="C1679" s="15" t="s">
        <v>27</v>
      </c>
      <c r="D1679" s="24">
        <v>158.59</v>
      </c>
    </row>
    <row r="1680" spans="1:4" outlineLevel="1" x14ac:dyDescent="0.2">
      <c r="A1680" s="23">
        <v>10005006</v>
      </c>
      <c r="B1680" s="14" t="s">
        <v>2719</v>
      </c>
      <c r="C1680" s="15" t="s">
        <v>27</v>
      </c>
      <c r="D1680" s="24">
        <v>198.97</v>
      </c>
    </row>
    <row r="1681" spans="1:4" outlineLevel="1" x14ac:dyDescent="0.2">
      <c r="A1681" s="23">
        <v>10005007</v>
      </c>
      <c r="B1681" s="14" t="s">
        <v>2769</v>
      </c>
      <c r="C1681" s="15" t="s">
        <v>27</v>
      </c>
      <c r="D1681" s="24">
        <v>432.44</v>
      </c>
    </row>
    <row r="1682" spans="1:4" outlineLevel="1" x14ac:dyDescent="0.2">
      <c r="A1682" s="23">
        <v>10005008</v>
      </c>
      <c r="B1682" s="14" t="s">
        <v>2770</v>
      </c>
      <c r="C1682" s="15" t="s">
        <v>27</v>
      </c>
      <c r="D1682" s="24">
        <v>682.92</v>
      </c>
    </row>
    <row r="1683" spans="1:4" x14ac:dyDescent="0.2">
      <c r="A1683" s="23">
        <v>10005009</v>
      </c>
      <c r="B1683" s="14" t="s">
        <v>2771</v>
      </c>
      <c r="C1683" s="15" t="s">
        <v>27</v>
      </c>
      <c r="D1683" s="24">
        <v>1117.1500000000001</v>
      </c>
    </row>
    <row r="1684" spans="1:4" outlineLevel="1" x14ac:dyDescent="0.2">
      <c r="A1684" s="23">
        <v>10005031</v>
      </c>
      <c r="B1684" s="14" t="s">
        <v>2772</v>
      </c>
      <c r="C1684" s="15" t="s">
        <v>27</v>
      </c>
      <c r="D1684" s="24">
        <v>111.15</v>
      </c>
    </row>
    <row r="1685" spans="1:4" outlineLevel="1" x14ac:dyDescent="0.2">
      <c r="A1685" s="23">
        <v>10005032</v>
      </c>
      <c r="B1685" s="14" t="s">
        <v>2773</v>
      </c>
      <c r="C1685" s="15" t="s">
        <v>27</v>
      </c>
      <c r="D1685" s="24">
        <v>119.94</v>
      </c>
    </row>
    <row r="1686" spans="1:4" outlineLevel="1" x14ac:dyDescent="0.2">
      <c r="A1686" s="23">
        <v>10005033</v>
      </c>
      <c r="B1686" s="14" t="s">
        <v>2774</v>
      </c>
      <c r="C1686" s="15" t="s">
        <v>27</v>
      </c>
      <c r="D1686" s="24">
        <v>167.9</v>
      </c>
    </row>
    <row r="1687" spans="1:4" outlineLevel="1" x14ac:dyDescent="0.2">
      <c r="A1687" s="23">
        <v>10005034</v>
      </c>
      <c r="B1687" s="14" t="s">
        <v>2775</v>
      </c>
      <c r="C1687" s="15" t="s">
        <v>27</v>
      </c>
      <c r="D1687" s="24">
        <v>219.3</v>
      </c>
    </row>
    <row r="1688" spans="1:4" outlineLevel="1" x14ac:dyDescent="0.2">
      <c r="A1688" s="23">
        <v>10005040</v>
      </c>
      <c r="B1688" s="14" t="s">
        <v>2776</v>
      </c>
      <c r="C1688" s="15" t="s">
        <v>27</v>
      </c>
      <c r="D1688" s="24">
        <v>97.48</v>
      </c>
    </row>
    <row r="1689" spans="1:4" outlineLevel="1" x14ac:dyDescent="0.2">
      <c r="A1689" s="23">
        <v>10005041</v>
      </c>
      <c r="B1689" s="14" t="s">
        <v>2777</v>
      </c>
      <c r="C1689" s="15" t="s">
        <v>27</v>
      </c>
      <c r="D1689" s="24">
        <v>78.58</v>
      </c>
    </row>
    <row r="1690" spans="1:4" outlineLevel="1" x14ac:dyDescent="0.2">
      <c r="A1690" s="23">
        <v>10005051</v>
      </c>
      <c r="B1690" s="14" t="s">
        <v>2778</v>
      </c>
      <c r="C1690" s="15" t="s">
        <v>27</v>
      </c>
      <c r="D1690" s="24">
        <v>94.55</v>
      </c>
    </row>
    <row r="1691" spans="1:4" outlineLevel="1" x14ac:dyDescent="0.2">
      <c r="A1691" s="23">
        <v>10005060</v>
      </c>
      <c r="B1691" s="14" t="s">
        <v>2779</v>
      </c>
      <c r="C1691" s="15" t="s">
        <v>27</v>
      </c>
      <c r="D1691" s="24">
        <v>494.55</v>
      </c>
    </row>
    <row r="1692" spans="1:4" x14ac:dyDescent="0.2">
      <c r="A1692" s="23">
        <v>10006000</v>
      </c>
      <c r="B1692" s="14" t="s">
        <v>2780</v>
      </c>
      <c r="C1692" s="15" t="s">
        <v>294</v>
      </c>
      <c r="D1692" s="24" t="s">
        <v>294</v>
      </c>
    </row>
    <row r="1693" spans="1:4" outlineLevel="1" x14ac:dyDescent="0.2">
      <c r="A1693" s="23">
        <v>10006020</v>
      </c>
      <c r="B1693" s="14" t="s">
        <v>2781</v>
      </c>
      <c r="C1693" s="15" t="s">
        <v>30</v>
      </c>
      <c r="D1693" s="24">
        <v>61.98</v>
      </c>
    </row>
    <row r="1694" spans="1:4" outlineLevel="1" x14ac:dyDescent="0.2">
      <c r="A1694" s="23">
        <v>10006021</v>
      </c>
      <c r="B1694" s="14" t="s">
        <v>2782</v>
      </c>
      <c r="C1694" s="15" t="s">
        <v>30</v>
      </c>
      <c r="D1694" s="24">
        <v>92.94</v>
      </c>
    </row>
    <row r="1695" spans="1:4" outlineLevel="1" x14ac:dyDescent="0.2">
      <c r="A1695" s="23">
        <v>10006022</v>
      </c>
      <c r="B1695" s="14" t="s">
        <v>2783</v>
      </c>
      <c r="C1695" s="15" t="s">
        <v>30</v>
      </c>
      <c r="D1695" s="24">
        <v>117.44</v>
      </c>
    </row>
    <row r="1696" spans="1:4" outlineLevel="1" x14ac:dyDescent="0.2">
      <c r="A1696" s="23">
        <v>10006023</v>
      </c>
      <c r="B1696" s="14" t="s">
        <v>2784</v>
      </c>
      <c r="C1696" s="15" t="s">
        <v>30</v>
      </c>
      <c r="D1696" s="24">
        <v>196.52</v>
      </c>
    </row>
    <row r="1697" spans="1:4" outlineLevel="1" x14ac:dyDescent="0.2">
      <c r="A1697" s="23">
        <v>10006024</v>
      </c>
      <c r="B1697" s="14" t="s">
        <v>2785</v>
      </c>
      <c r="C1697" s="15" t="s">
        <v>30</v>
      </c>
      <c r="D1697" s="24">
        <v>259.07</v>
      </c>
    </row>
    <row r="1698" spans="1:4" outlineLevel="1" x14ac:dyDescent="0.2">
      <c r="A1698" s="23">
        <v>10006026</v>
      </c>
      <c r="B1698" s="14" t="s">
        <v>2786</v>
      </c>
      <c r="C1698" s="15" t="s">
        <v>30</v>
      </c>
      <c r="D1698" s="24">
        <v>82.32</v>
      </c>
    </row>
    <row r="1699" spans="1:4" outlineLevel="1" x14ac:dyDescent="0.2">
      <c r="A1699" s="23">
        <v>10006027</v>
      </c>
      <c r="B1699" s="14" t="s">
        <v>2787</v>
      </c>
      <c r="C1699" s="15" t="s">
        <v>30</v>
      </c>
      <c r="D1699" s="24">
        <v>122.77</v>
      </c>
    </row>
    <row r="1700" spans="1:4" outlineLevel="1" x14ac:dyDescent="0.2">
      <c r="A1700" s="23">
        <v>10006028</v>
      </c>
      <c r="B1700" s="14" t="s">
        <v>2788</v>
      </c>
      <c r="C1700" s="15" t="s">
        <v>30</v>
      </c>
      <c r="D1700" s="24">
        <v>159.94999999999999</v>
      </c>
    </row>
    <row r="1701" spans="1:4" x14ac:dyDescent="0.2">
      <c r="A1701" s="23">
        <v>10006029</v>
      </c>
      <c r="B1701" s="14" t="s">
        <v>2789</v>
      </c>
      <c r="C1701" s="15" t="s">
        <v>30</v>
      </c>
      <c r="D1701" s="24">
        <v>253.02</v>
      </c>
    </row>
    <row r="1702" spans="1:4" outlineLevel="1" x14ac:dyDescent="0.2">
      <c r="A1702" s="23">
        <v>10006030</v>
      </c>
      <c r="B1702" s="14" t="s">
        <v>2790</v>
      </c>
      <c r="C1702" s="15" t="s">
        <v>30</v>
      </c>
      <c r="D1702" s="24">
        <v>295.11</v>
      </c>
    </row>
    <row r="1703" spans="1:4" outlineLevel="1" x14ac:dyDescent="0.2">
      <c r="A1703" s="23">
        <v>10006031</v>
      </c>
      <c r="B1703" s="14" t="s">
        <v>2791</v>
      </c>
      <c r="C1703" s="15" t="s">
        <v>30</v>
      </c>
      <c r="D1703" s="24">
        <v>271.49</v>
      </c>
    </row>
    <row r="1704" spans="1:4" outlineLevel="1" x14ac:dyDescent="0.2">
      <c r="A1704" s="23">
        <v>10006032</v>
      </c>
      <c r="B1704" s="14" t="s">
        <v>2792</v>
      </c>
      <c r="C1704" s="15" t="s">
        <v>30</v>
      </c>
      <c r="D1704" s="24">
        <v>347.8</v>
      </c>
    </row>
    <row r="1705" spans="1:4" outlineLevel="1" x14ac:dyDescent="0.2">
      <c r="A1705" s="23">
        <v>10006035</v>
      </c>
      <c r="B1705" s="14" t="s">
        <v>2793</v>
      </c>
      <c r="C1705" s="15" t="s">
        <v>30</v>
      </c>
      <c r="D1705" s="24">
        <v>208</v>
      </c>
    </row>
    <row r="1706" spans="1:4" x14ac:dyDescent="0.2">
      <c r="A1706" s="23">
        <v>10006036</v>
      </c>
      <c r="B1706" s="14" t="s">
        <v>2794</v>
      </c>
      <c r="C1706" s="15" t="s">
        <v>30</v>
      </c>
      <c r="D1706" s="24">
        <v>275.76</v>
      </c>
    </row>
    <row r="1707" spans="1:4" outlineLevel="1" x14ac:dyDescent="0.2">
      <c r="A1707" s="23">
        <v>10006054</v>
      </c>
      <c r="B1707" s="14" t="s">
        <v>2718</v>
      </c>
      <c r="C1707" s="15" t="s">
        <v>27</v>
      </c>
      <c r="D1707" s="24">
        <v>158.59</v>
      </c>
    </row>
    <row r="1708" spans="1:4" outlineLevel="1" x14ac:dyDescent="0.2">
      <c r="A1708" s="23">
        <v>10006109</v>
      </c>
      <c r="B1708" s="14" t="s">
        <v>2795</v>
      </c>
      <c r="C1708" s="15" t="s">
        <v>30</v>
      </c>
      <c r="D1708" s="24">
        <v>84.28</v>
      </c>
    </row>
    <row r="1709" spans="1:4" outlineLevel="1" x14ac:dyDescent="0.2">
      <c r="A1709" s="23">
        <v>10007000</v>
      </c>
      <c r="B1709" s="14" t="s">
        <v>2796</v>
      </c>
      <c r="C1709" s="15" t="s">
        <v>294</v>
      </c>
      <c r="D1709" s="24" t="s">
        <v>294</v>
      </c>
    </row>
    <row r="1710" spans="1:4" outlineLevel="1" x14ac:dyDescent="0.2">
      <c r="A1710" s="23">
        <v>10007011</v>
      </c>
      <c r="B1710" s="14" t="s">
        <v>2797</v>
      </c>
      <c r="C1710" s="15" t="s">
        <v>30</v>
      </c>
      <c r="D1710" s="24">
        <v>68.790000000000006</v>
      </c>
    </row>
    <row r="1711" spans="1:4" x14ac:dyDescent="0.2">
      <c r="A1711" s="23">
        <v>10007012</v>
      </c>
      <c r="B1711" s="14" t="s">
        <v>2798</v>
      </c>
      <c r="C1711" s="15" t="s">
        <v>30</v>
      </c>
      <c r="D1711" s="24">
        <v>99.33</v>
      </c>
    </row>
    <row r="1712" spans="1:4" outlineLevel="1" x14ac:dyDescent="0.2">
      <c r="A1712" s="23">
        <v>10007013</v>
      </c>
      <c r="B1712" s="14" t="s">
        <v>2799</v>
      </c>
      <c r="C1712" s="15" t="s">
        <v>30</v>
      </c>
      <c r="D1712" s="24">
        <v>113.41</v>
      </c>
    </row>
    <row r="1713" spans="1:4" outlineLevel="1" x14ac:dyDescent="0.2">
      <c r="A1713" s="23">
        <v>10007014</v>
      </c>
      <c r="B1713" s="14" t="s">
        <v>2800</v>
      </c>
      <c r="C1713" s="15" t="s">
        <v>30</v>
      </c>
      <c r="D1713" s="24">
        <v>137.43</v>
      </c>
    </row>
    <row r="1714" spans="1:4" outlineLevel="1" x14ac:dyDescent="0.2">
      <c r="A1714" s="23">
        <v>10007020</v>
      </c>
      <c r="B1714" s="14" t="s">
        <v>2801</v>
      </c>
      <c r="C1714" s="15" t="s">
        <v>27</v>
      </c>
      <c r="D1714" s="24">
        <v>82.14</v>
      </c>
    </row>
    <row r="1715" spans="1:4" outlineLevel="1" x14ac:dyDescent="0.2">
      <c r="A1715" s="23">
        <v>10007060</v>
      </c>
      <c r="B1715" s="14" t="s">
        <v>2802</v>
      </c>
      <c r="C1715" s="15" t="s">
        <v>27</v>
      </c>
      <c r="D1715" s="24">
        <v>703.48</v>
      </c>
    </row>
    <row r="1716" spans="1:4" x14ac:dyDescent="0.2">
      <c r="A1716" s="23">
        <v>10007062</v>
      </c>
      <c r="B1716" s="14" t="s">
        <v>2803</v>
      </c>
      <c r="C1716" s="15" t="s">
        <v>27</v>
      </c>
      <c r="D1716" s="24">
        <v>908.23</v>
      </c>
    </row>
    <row r="1717" spans="1:4" ht="22.5" outlineLevel="1" x14ac:dyDescent="0.2">
      <c r="A1717" s="23">
        <v>10007063</v>
      </c>
      <c r="B1717" s="14" t="s">
        <v>2804</v>
      </c>
      <c r="C1717" s="15" t="s">
        <v>27</v>
      </c>
      <c r="D1717" s="24">
        <v>1715.67</v>
      </c>
    </row>
    <row r="1718" spans="1:4" outlineLevel="1" x14ac:dyDescent="0.2">
      <c r="A1718" s="23">
        <v>10007064</v>
      </c>
      <c r="B1718" s="14" t="s">
        <v>2805</v>
      </c>
      <c r="C1718" s="15" t="s">
        <v>27</v>
      </c>
      <c r="D1718" s="24">
        <v>2228.0100000000002</v>
      </c>
    </row>
    <row r="1719" spans="1:4" outlineLevel="1" x14ac:dyDescent="0.2">
      <c r="A1719" s="23">
        <v>10007065</v>
      </c>
      <c r="B1719" s="14" t="s">
        <v>2806</v>
      </c>
      <c r="C1719" s="15" t="s">
        <v>27</v>
      </c>
      <c r="D1719" s="24">
        <v>2840.1</v>
      </c>
    </row>
    <row r="1720" spans="1:4" outlineLevel="1" x14ac:dyDescent="0.2">
      <c r="A1720" s="23">
        <v>10007067</v>
      </c>
      <c r="B1720" s="14" t="s">
        <v>2807</v>
      </c>
      <c r="C1720" s="15" t="s">
        <v>27</v>
      </c>
      <c r="D1720" s="24">
        <v>2607.16</v>
      </c>
    </row>
    <row r="1721" spans="1:4" x14ac:dyDescent="0.2">
      <c r="A1721" s="23">
        <v>10007068</v>
      </c>
      <c r="B1721" s="14" t="s">
        <v>2808</v>
      </c>
      <c r="C1721" s="15" t="s">
        <v>27</v>
      </c>
      <c r="D1721" s="24">
        <v>3300.37</v>
      </c>
    </row>
    <row r="1722" spans="1:4" outlineLevel="1" x14ac:dyDescent="0.2">
      <c r="A1722" s="23">
        <v>10007069</v>
      </c>
      <c r="B1722" s="14" t="s">
        <v>2809</v>
      </c>
      <c r="C1722" s="15" t="s">
        <v>27</v>
      </c>
      <c r="D1722" s="24">
        <v>2081.87</v>
      </c>
    </row>
    <row r="1723" spans="1:4" outlineLevel="1" x14ac:dyDescent="0.2">
      <c r="A1723" s="23">
        <v>10007070</v>
      </c>
      <c r="B1723" s="14" t="s">
        <v>2810</v>
      </c>
      <c r="C1723" s="15" t="s">
        <v>27</v>
      </c>
      <c r="D1723" s="24">
        <v>2661.81</v>
      </c>
    </row>
    <row r="1724" spans="1:4" outlineLevel="1" x14ac:dyDescent="0.2">
      <c r="A1724" s="23">
        <v>10007071</v>
      </c>
      <c r="B1724" s="14" t="s">
        <v>2811</v>
      </c>
      <c r="C1724" s="15" t="s">
        <v>27</v>
      </c>
      <c r="D1724" s="24">
        <v>3354.64</v>
      </c>
    </row>
    <row r="1725" spans="1:4" x14ac:dyDescent="0.2">
      <c r="A1725" s="23">
        <v>10007080</v>
      </c>
      <c r="B1725" s="14" t="s">
        <v>2812</v>
      </c>
      <c r="C1725" s="15" t="s">
        <v>27</v>
      </c>
      <c r="D1725" s="24">
        <v>17.53</v>
      </c>
    </row>
    <row r="1726" spans="1:4" outlineLevel="1" x14ac:dyDescent="0.2">
      <c r="A1726" s="23">
        <v>10007081</v>
      </c>
      <c r="B1726" s="14" t="s">
        <v>2813</v>
      </c>
      <c r="C1726" s="15" t="s">
        <v>27</v>
      </c>
      <c r="D1726" s="24">
        <v>852.76</v>
      </c>
    </row>
    <row r="1727" spans="1:4" outlineLevel="1" x14ac:dyDescent="0.2">
      <c r="A1727" s="23">
        <v>10007082</v>
      </c>
      <c r="B1727" s="14" t="s">
        <v>2814</v>
      </c>
      <c r="C1727" s="15" t="s">
        <v>27</v>
      </c>
      <c r="D1727" s="24">
        <v>1026.1300000000001</v>
      </c>
    </row>
    <row r="1728" spans="1:4" outlineLevel="1" x14ac:dyDescent="0.2">
      <c r="A1728" s="23">
        <v>10007083</v>
      </c>
      <c r="B1728" s="14" t="s">
        <v>2815</v>
      </c>
      <c r="C1728" s="15" t="s">
        <v>27</v>
      </c>
      <c r="D1728" s="24">
        <v>1171.6500000000001</v>
      </c>
    </row>
    <row r="1729" spans="1:4" outlineLevel="1" x14ac:dyDescent="0.2">
      <c r="A1729" s="23">
        <v>10007085</v>
      </c>
      <c r="B1729" s="14" t="s">
        <v>2816</v>
      </c>
      <c r="C1729" s="15" t="s">
        <v>27</v>
      </c>
      <c r="D1729" s="24">
        <v>345.95</v>
      </c>
    </row>
    <row r="1730" spans="1:4" x14ac:dyDescent="0.2">
      <c r="A1730" s="23">
        <v>10007086</v>
      </c>
      <c r="B1730" s="14" t="s">
        <v>2817</v>
      </c>
      <c r="C1730" s="15" t="s">
        <v>27</v>
      </c>
      <c r="D1730" s="24">
        <v>1054.1199999999999</v>
      </c>
    </row>
    <row r="1731" spans="1:4" outlineLevel="1" x14ac:dyDescent="0.2">
      <c r="A1731" s="23">
        <v>10007090</v>
      </c>
      <c r="B1731" s="14" t="s">
        <v>2818</v>
      </c>
      <c r="C1731" s="15" t="s">
        <v>27</v>
      </c>
      <c r="D1731" s="24">
        <v>199.33</v>
      </c>
    </row>
    <row r="1732" spans="1:4" outlineLevel="1" x14ac:dyDescent="0.2">
      <c r="A1732" s="23">
        <v>10007095</v>
      </c>
      <c r="B1732" s="14" t="s">
        <v>2690</v>
      </c>
      <c r="C1732" s="15" t="s">
        <v>30</v>
      </c>
      <c r="D1732" s="24">
        <v>3.46</v>
      </c>
    </row>
    <row r="1733" spans="1:4" outlineLevel="1" x14ac:dyDescent="0.2">
      <c r="A1733" s="23">
        <v>10007098</v>
      </c>
      <c r="B1733" s="14" t="s">
        <v>2691</v>
      </c>
      <c r="C1733" s="15" t="s">
        <v>30</v>
      </c>
      <c r="D1733" s="24">
        <v>40.49</v>
      </c>
    </row>
    <row r="1734" spans="1:4" outlineLevel="1" x14ac:dyDescent="0.2">
      <c r="A1734" s="23">
        <v>10008000</v>
      </c>
      <c r="B1734" s="14" t="s">
        <v>2819</v>
      </c>
      <c r="C1734" s="15" t="s">
        <v>294</v>
      </c>
      <c r="D1734" s="24" t="s">
        <v>294</v>
      </c>
    </row>
    <row r="1735" spans="1:4" x14ac:dyDescent="0.2">
      <c r="A1735" s="23">
        <v>10008002</v>
      </c>
      <c r="B1735" s="14" t="s">
        <v>2820</v>
      </c>
      <c r="C1735" s="15" t="s">
        <v>30</v>
      </c>
      <c r="D1735" s="24">
        <v>233.17</v>
      </c>
    </row>
    <row r="1736" spans="1:4" outlineLevel="1" x14ac:dyDescent="0.2">
      <c r="A1736" s="23">
        <v>10008003</v>
      </c>
      <c r="B1736" s="14" t="s">
        <v>2821</v>
      </c>
      <c r="C1736" s="15" t="s">
        <v>30</v>
      </c>
      <c r="D1736" s="24">
        <v>266.16000000000003</v>
      </c>
    </row>
    <row r="1737" spans="1:4" outlineLevel="1" x14ac:dyDescent="0.2">
      <c r="A1737" s="23">
        <v>10008005</v>
      </c>
      <c r="B1737" s="14" t="s">
        <v>2822</v>
      </c>
      <c r="C1737" s="15" t="s">
        <v>30</v>
      </c>
      <c r="D1737" s="24">
        <v>355.97</v>
      </c>
    </row>
    <row r="1738" spans="1:4" outlineLevel="1" x14ac:dyDescent="0.2">
      <c r="A1738" s="23">
        <v>10008006</v>
      </c>
      <c r="B1738" s="14" t="s">
        <v>2823</v>
      </c>
      <c r="C1738" s="15" t="s">
        <v>30</v>
      </c>
      <c r="D1738" s="24">
        <v>557.29999999999995</v>
      </c>
    </row>
    <row r="1739" spans="1:4" outlineLevel="1" x14ac:dyDescent="0.2">
      <c r="A1739" s="23">
        <v>10008031</v>
      </c>
      <c r="B1739" s="14" t="s">
        <v>2769</v>
      </c>
      <c r="C1739" s="15" t="s">
        <v>27</v>
      </c>
      <c r="D1739" s="24">
        <v>432.44</v>
      </c>
    </row>
    <row r="1740" spans="1:4" x14ac:dyDescent="0.2">
      <c r="A1740" s="23">
        <v>10008032</v>
      </c>
      <c r="B1740" s="14" t="s">
        <v>2770</v>
      </c>
      <c r="C1740" s="15" t="s">
        <v>27</v>
      </c>
      <c r="D1740" s="24">
        <v>682.92</v>
      </c>
    </row>
    <row r="1741" spans="1:4" outlineLevel="1" x14ac:dyDescent="0.2">
      <c r="A1741" s="23">
        <v>10008034</v>
      </c>
      <c r="B1741" s="14" t="s">
        <v>2771</v>
      </c>
      <c r="C1741" s="15" t="s">
        <v>27</v>
      </c>
      <c r="D1741" s="24">
        <v>1117.1500000000001</v>
      </c>
    </row>
    <row r="1742" spans="1:4" outlineLevel="1" x14ac:dyDescent="0.2">
      <c r="A1742" s="23">
        <v>10008049</v>
      </c>
      <c r="B1742" s="14" t="s">
        <v>2691</v>
      </c>
      <c r="C1742" s="15" t="s">
        <v>30</v>
      </c>
      <c r="D1742" s="24">
        <v>40.49</v>
      </c>
    </row>
    <row r="1743" spans="1:4" ht="22.5" outlineLevel="1" x14ac:dyDescent="0.2">
      <c r="A1743" s="23">
        <v>10008050</v>
      </c>
      <c r="B1743" s="14" t="s">
        <v>2824</v>
      </c>
      <c r="C1743" s="15" t="s">
        <v>27</v>
      </c>
      <c r="D1743" s="24">
        <v>865.37</v>
      </c>
    </row>
    <row r="1744" spans="1:4" outlineLevel="1" x14ac:dyDescent="0.2">
      <c r="A1744" s="23">
        <v>10008055</v>
      </c>
      <c r="B1744" s="14" t="s">
        <v>2825</v>
      </c>
      <c r="C1744" s="15" t="s">
        <v>27</v>
      </c>
      <c r="D1744" s="24">
        <v>435.82</v>
      </c>
    </row>
    <row r="1745" spans="1:4" x14ac:dyDescent="0.2">
      <c r="A1745" s="23">
        <v>10008060</v>
      </c>
      <c r="B1745" s="14" t="s">
        <v>2826</v>
      </c>
      <c r="C1745" s="15" t="s">
        <v>27</v>
      </c>
      <c r="D1745" s="24">
        <v>558.55999999999995</v>
      </c>
    </row>
    <row r="1746" spans="1:4" outlineLevel="1" x14ac:dyDescent="0.2">
      <c r="A1746" s="23">
        <v>10008065</v>
      </c>
      <c r="B1746" s="14" t="s">
        <v>2827</v>
      </c>
      <c r="C1746" s="15" t="s">
        <v>27</v>
      </c>
      <c r="D1746" s="24">
        <v>389.6</v>
      </c>
    </row>
    <row r="1747" spans="1:4" outlineLevel="1" x14ac:dyDescent="0.2">
      <c r="A1747" s="23">
        <v>10008068</v>
      </c>
      <c r="B1747" s="14" t="s">
        <v>2828</v>
      </c>
      <c r="C1747" s="15" t="s">
        <v>27</v>
      </c>
      <c r="D1747" s="24">
        <v>602.29</v>
      </c>
    </row>
    <row r="1748" spans="1:4" outlineLevel="1" x14ac:dyDescent="0.2">
      <c r="A1748" s="23">
        <v>10008072</v>
      </c>
      <c r="B1748" s="14" t="s">
        <v>2829</v>
      </c>
      <c r="C1748" s="15" t="s">
        <v>27</v>
      </c>
      <c r="D1748" s="24">
        <v>939.58</v>
      </c>
    </row>
    <row r="1749" spans="1:4" outlineLevel="1" x14ac:dyDescent="0.2">
      <c r="A1749" s="23">
        <v>10008073</v>
      </c>
      <c r="B1749" s="14" t="s">
        <v>2830</v>
      </c>
      <c r="C1749" s="15" t="s">
        <v>27</v>
      </c>
      <c r="D1749" s="24">
        <v>77.650000000000006</v>
      </c>
    </row>
    <row r="1750" spans="1:4" x14ac:dyDescent="0.2">
      <c r="A1750" s="23">
        <v>10008080</v>
      </c>
      <c r="B1750" s="14" t="s">
        <v>2831</v>
      </c>
      <c r="C1750" s="15" t="s">
        <v>27</v>
      </c>
      <c r="D1750" s="24">
        <v>625.69000000000005</v>
      </c>
    </row>
    <row r="1751" spans="1:4" outlineLevel="1" x14ac:dyDescent="0.2">
      <c r="A1751" s="23">
        <v>10008081</v>
      </c>
      <c r="B1751" s="14" t="s">
        <v>2832</v>
      </c>
      <c r="C1751" s="15" t="s">
        <v>27</v>
      </c>
      <c r="D1751" s="24">
        <v>692.78</v>
      </c>
    </row>
    <row r="1752" spans="1:4" outlineLevel="1" x14ac:dyDescent="0.2">
      <c r="A1752" s="23">
        <v>10008082</v>
      </c>
      <c r="B1752" s="14" t="s">
        <v>2833</v>
      </c>
      <c r="C1752" s="15" t="s">
        <v>27</v>
      </c>
      <c r="D1752" s="24">
        <v>1547.59</v>
      </c>
    </row>
    <row r="1753" spans="1:4" outlineLevel="1" x14ac:dyDescent="0.2">
      <c r="A1753" s="23">
        <v>10008085</v>
      </c>
      <c r="B1753" s="14" t="s">
        <v>2834</v>
      </c>
      <c r="C1753" s="15" t="s">
        <v>27</v>
      </c>
      <c r="D1753" s="24">
        <v>232.32</v>
      </c>
    </row>
    <row r="1754" spans="1:4" outlineLevel="1" x14ac:dyDescent="0.2">
      <c r="A1754" s="23">
        <v>10008088</v>
      </c>
      <c r="B1754" s="14" t="s">
        <v>2835</v>
      </c>
      <c r="C1754" s="15" t="s">
        <v>27</v>
      </c>
      <c r="D1754" s="24">
        <v>784.01</v>
      </c>
    </row>
    <row r="1755" spans="1:4" outlineLevel="1" x14ac:dyDescent="0.2">
      <c r="A1755" s="23">
        <v>10008090</v>
      </c>
      <c r="B1755" s="14" t="s">
        <v>2836</v>
      </c>
      <c r="C1755" s="15" t="s">
        <v>27</v>
      </c>
      <c r="D1755" s="24">
        <v>207.94</v>
      </c>
    </row>
    <row r="1756" spans="1:4" outlineLevel="1" x14ac:dyDescent="0.2">
      <c r="A1756" s="23">
        <v>10008092</v>
      </c>
      <c r="B1756" s="14" t="s">
        <v>2837</v>
      </c>
      <c r="C1756" s="15" t="s">
        <v>27</v>
      </c>
      <c r="D1756" s="24">
        <v>285.08</v>
      </c>
    </row>
    <row r="1757" spans="1:4" outlineLevel="1" x14ac:dyDescent="0.2">
      <c r="A1757" s="23">
        <v>10008093</v>
      </c>
      <c r="B1757" s="14" t="s">
        <v>2838</v>
      </c>
      <c r="C1757" s="15" t="s">
        <v>27</v>
      </c>
      <c r="D1757" s="24">
        <v>324.60000000000002</v>
      </c>
    </row>
    <row r="1758" spans="1:4" outlineLevel="1" x14ac:dyDescent="0.2">
      <c r="A1758" s="23">
        <v>10008095</v>
      </c>
      <c r="B1758" s="14" t="s">
        <v>2839</v>
      </c>
      <c r="C1758" s="15" t="s">
        <v>27</v>
      </c>
      <c r="D1758" s="24">
        <v>24.26</v>
      </c>
    </row>
    <row r="1759" spans="1:4" x14ac:dyDescent="0.2">
      <c r="A1759" s="23">
        <v>10008098</v>
      </c>
      <c r="B1759" s="14" t="s">
        <v>2840</v>
      </c>
      <c r="C1759" s="15" t="s">
        <v>27</v>
      </c>
      <c r="D1759" s="24">
        <v>41.34</v>
      </c>
    </row>
    <row r="1760" spans="1:4" outlineLevel="1" x14ac:dyDescent="0.2">
      <c r="A1760" s="23">
        <v>10009000</v>
      </c>
      <c r="B1760" s="14" t="s">
        <v>2841</v>
      </c>
      <c r="C1760" s="15" t="s">
        <v>294</v>
      </c>
      <c r="D1760" s="24" t="s">
        <v>294</v>
      </c>
    </row>
    <row r="1761" spans="1:4" outlineLevel="1" x14ac:dyDescent="0.2">
      <c r="A1761" s="23">
        <v>10009010</v>
      </c>
      <c r="B1761" s="14" t="s">
        <v>2842</v>
      </c>
      <c r="C1761" s="15" t="s">
        <v>30</v>
      </c>
      <c r="D1761" s="24">
        <v>359.26</v>
      </c>
    </row>
    <row r="1762" spans="1:4" outlineLevel="1" x14ac:dyDescent="0.2">
      <c r="A1762" s="23">
        <v>10009011</v>
      </c>
      <c r="B1762" s="14" t="s">
        <v>2843</v>
      </c>
      <c r="C1762" s="15" t="s">
        <v>30</v>
      </c>
      <c r="D1762" s="24">
        <v>441.26</v>
      </c>
    </row>
    <row r="1763" spans="1:4" outlineLevel="1" x14ac:dyDescent="0.2">
      <c r="A1763" s="23">
        <v>10009012</v>
      </c>
      <c r="B1763" s="14" t="s">
        <v>2844</v>
      </c>
      <c r="C1763" s="15" t="s">
        <v>30</v>
      </c>
      <c r="D1763" s="24">
        <v>486.05</v>
      </c>
    </row>
    <row r="1764" spans="1:4" outlineLevel="1" x14ac:dyDescent="0.2">
      <c r="A1764" s="23">
        <v>10009013</v>
      </c>
      <c r="B1764" s="14" t="s">
        <v>2845</v>
      </c>
      <c r="C1764" s="15" t="s">
        <v>30</v>
      </c>
      <c r="D1764" s="24">
        <v>629.86</v>
      </c>
    </row>
    <row r="1765" spans="1:4" outlineLevel="1" x14ac:dyDescent="0.2">
      <c r="A1765" s="23">
        <v>10009030</v>
      </c>
      <c r="B1765" s="14" t="s">
        <v>2846</v>
      </c>
      <c r="C1765" s="15" t="s">
        <v>30</v>
      </c>
      <c r="D1765" s="24">
        <v>27.33</v>
      </c>
    </row>
    <row r="1766" spans="1:4" x14ac:dyDescent="0.2">
      <c r="A1766" s="23">
        <v>10009031</v>
      </c>
      <c r="B1766" s="14" t="s">
        <v>2847</v>
      </c>
      <c r="C1766" s="15" t="s">
        <v>30</v>
      </c>
      <c r="D1766" s="24">
        <v>36.39</v>
      </c>
    </row>
    <row r="1767" spans="1:4" outlineLevel="1" x14ac:dyDescent="0.2">
      <c r="A1767" s="23">
        <v>10009032</v>
      </c>
      <c r="B1767" s="14" t="s">
        <v>2848</v>
      </c>
      <c r="C1767" s="15" t="s">
        <v>30</v>
      </c>
      <c r="D1767" s="24">
        <v>71.31</v>
      </c>
    </row>
    <row r="1768" spans="1:4" outlineLevel="1" x14ac:dyDescent="0.2">
      <c r="A1768" s="23">
        <v>10009033</v>
      </c>
      <c r="B1768" s="14" t="s">
        <v>2849</v>
      </c>
      <c r="C1768" s="15" t="s">
        <v>30</v>
      </c>
      <c r="D1768" s="24">
        <v>50.46</v>
      </c>
    </row>
    <row r="1769" spans="1:4" outlineLevel="1" x14ac:dyDescent="0.2">
      <c r="A1769" s="23">
        <v>10009034</v>
      </c>
      <c r="B1769" s="14" t="s">
        <v>2850</v>
      </c>
      <c r="C1769" s="15" t="s">
        <v>30</v>
      </c>
      <c r="D1769" s="24">
        <v>115.83</v>
      </c>
    </row>
    <row r="1770" spans="1:4" outlineLevel="1" x14ac:dyDescent="0.2">
      <c r="A1770" s="23">
        <v>10009035</v>
      </c>
      <c r="B1770" s="14" t="s">
        <v>2851</v>
      </c>
      <c r="C1770" s="15" t="s">
        <v>30</v>
      </c>
      <c r="D1770" s="24">
        <v>183.97</v>
      </c>
    </row>
    <row r="1771" spans="1:4" outlineLevel="1" x14ac:dyDescent="0.2">
      <c r="A1771" s="23">
        <v>10009098</v>
      </c>
      <c r="B1771" s="14" t="s">
        <v>2691</v>
      </c>
      <c r="C1771" s="15" t="s">
        <v>30</v>
      </c>
      <c r="D1771" s="24">
        <v>40.49</v>
      </c>
    </row>
    <row r="1772" spans="1:4" outlineLevel="1" x14ac:dyDescent="0.2">
      <c r="A1772" s="23">
        <v>10010000</v>
      </c>
      <c r="B1772" s="14" t="s">
        <v>2852</v>
      </c>
      <c r="C1772" s="15" t="s">
        <v>294</v>
      </c>
      <c r="D1772" s="24" t="s">
        <v>294</v>
      </c>
    </row>
    <row r="1773" spans="1:4" x14ac:dyDescent="0.2">
      <c r="A1773" s="23">
        <v>10010001</v>
      </c>
      <c r="B1773" s="14" t="s">
        <v>2853</v>
      </c>
      <c r="C1773" s="15" t="s">
        <v>27</v>
      </c>
      <c r="D1773" s="24">
        <v>51.73</v>
      </c>
    </row>
    <row r="1774" spans="1:4" outlineLevel="1" x14ac:dyDescent="0.2">
      <c r="A1774" s="23">
        <v>10010010</v>
      </c>
      <c r="B1774" s="14" t="s">
        <v>2854</v>
      </c>
      <c r="C1774" s="15" t="s">
        <v>27</v>
      </c>
      <c r="D1774" s="24">
        <v>53.83</v>
      </c>
    </row>
    <row r="1775" spans="1:4" outlineLevel="1" x14ac:dyDescent="0.2">
      <c r="A1775" s="23">
        <v>10010012</v>
      </c>
      <c r="B1775" s="14" t="s">
        <v>2855</v>
      </c>
      <c r="C1775" s="15" t="s">
        <v>27</v>
      </c>
      <c r="D1775" s="24">
        <v>73.02</v>
      </c>
    </row>
    <row r="1776" spans="1:4" outlineLevel="1" x14ac:dyDescent="0.2">
      <c r="A1776" s="23">
        <v>10010015</v>
      </c>
      <c r="B1776" s="14" t="s">
        <v>2856</v>
      </c>
      <c r="C1776" s="15" t="s">
        <v>27</v>
      </c>
      <c r="D1776" s="24">
        <v>118.35</v>
      </c>
    </row>
    <row r="1777" spans="1:4" outlineLevel="1" x14ac:dyDescent="0.2">
      <c r="A1777" s="23">
        <v>10010035</v>
      </c>
      <c r="B1777" s="14" t="s">
        <v>2857</v>
      </c>
      <c r="C1777" s="15" t="s">
        <v>27</v>
      </c>
      <c r="D1777" s="24">
        <v>165.14</v>
      </c>
    </row>
    <row r="1778" spans="1:4" outlineLevel="1" x14ac:dyDescent="0.2">
      <c r="A1778" s="23">
        <v>10010036</v>
      </c>
      <c r="B1778" s="14" t="s">
        <v>2858</v>
      </c>
      <c r="C1778" s="15" t="s">
        <v>27</v>
      </c>
      <c r="D1778" s="24">
        <v>433.39</v>
      </c>
    </row>
    <row r="1779" spans="1:4" outlineLevel="1" x14ac:dyDescent="0.2">
      <c r="A1779" s="23">
        <v>10010059</v>
      </c>
      <c r="B1779" s="14" t="s">
        <v>2859</v>
      </c>
      <c r="C1779" s="15" t="s">
        <v>27</v>
      </c>
      <c r="D1779" s="24">
        <v>398.43</v>
      </c>
    </row>
    <row r="1780" spans="1:4" x14ac:dyDescent="0.2">
      <c r="A1780" s="23">
        <v>10010060</v>
      </c>
      <c r="B1780" s="14" t="s">
        <v>2860</v>
      </c>
      <c r="C1780" s="15" t="s">
        <v>27</v>
      </c>
      <c r="D1780" s="24">
        <v>4352.92</v>
      </c>
    </row>
    <row r="1781" spans="1:4" outlineLevel="1" x14ac:dyDescent="0.2">
      <c r="A1781" s="23">
        <v>10010061</v>
      </c>
      <c r="B1781" s="14" t="s">
        <v>2861</v>
      </c>
      <c r="C1781" s="15" t="s">
        <v>27</v>
      </c>
      <c r="D1781" s="24">
        <v>5469.89</v>
      </c>
    </row>
    <row r="1782" spans="1:4" outlineLevel="1" x14ac:dyDescent="0.2">
      <c r="A1782" s="23">
        <v>10010064</v>
      </c>
      <c r="B1782" s="14" t="s">
        <v>2862</v>
      </c>
      <c r="C1782" s="15" t="s">
        <v>27</v>
      </c>
      <c r="D1782" s="24">
        <v>13977.06</v>
      </c>
    </row>
    <row r="1783" spans="1:4" outlineLevel="1" x14ac:dyDescent="0.2">
      <c r="A1783" s="23">
        <v>10010066</v>
      </c>
      <c r="B1783" s="14" t="s">
        <v>2863</v>
      </c>
      <c r="C1783" s="15" t="s">
        <v>27</v>
      </c>
      <c r="D1783" s="24">
        <v>18230.990000000002</v>
      </c>
    </row>
    <row r="1784" spans="1:4" outlineLevel="1" x14ac:dyDescent="0.2">
      <c r="A1784" s="23">
        <v>10010070</v>
      </c>
      <c r="B1784" s="14" t="s">
        <v>2864</v>
      </c>
      <c r="C1784" s="15" t="s">
        <v>30</v>
      </c>
      <c r="D1784" s="24">
        <v>1240.23</v>
      </c>
    </row>
    <row r="1785" spans="1:4" outlineLevel="1" x14ac:dyDescent="0.2">
      <c r="A1785" s="23">
        <v>10010071</v>
      </c>
      <c r="B1785" s="14" t="s">
        <v>2865</v>
      </c>
      <c r="C1785" s="15" t="s">
        <v>27</v>
      </c>
      <c r="D1785" s="24">
        <v>1304.8</v>
      </c>
    </row>
    <row r="1786" spans="1:4" outlineLevel="1" x14ac:dyDescent="0.2">
      <c r="A1786" s="23">
        <v>10010081</v>
      </c>
      <c r="B1786" s="14" t="s">
        <v>2866</v>
      </c>
      <c r="C1786" s="15" t="s">
        <v>27</v>
      </c>
      <c r="D1786" s="24">
        <v>19528.07</v>
      </c>
    </row>
    <row r="1787" spans="1:4" x14ac:dyDescent="0.2">
      <c r="A1787" s="23">
        <v>10010084</v>
      </c>
      <c r="B1787" s="14" t="s">
        <v>2867</v>
      </c>
      <c r="C1787" s="15" t="s">
        <v>27</v>
      </c>
      <c r="D1787" s="24">
        <v>1340.08</v>
      </c>
    </row>
    <row r="1788" spans="1:4" outlineLevel="1" x14ac:dyDescent="0.2">
      <c r="A1788" s="23">
        <v>10010085</v>
      </c>
      <c r="B1788" s="14" t="s">
        <v>2868</v>
      </c>
      <c r="C1788" s="15" t="s">
        <v>27</v>
      </c>
      <c r="D1788" s="24">
        <v>2165.13</v>
      </c>
    </row>
    <row r="1789" spans="1:4" outlineLevel="1" x14ac:dyDescent="0.2">
      <c r="A1789" s="23">
        <v>10010094</v>
      </c>
      <c r="B1789" s="14" t="s">
        <v>1182</v>
      </c>
      <c r="C1789" s="15" t="s">
        <v>415</v>
      </c>
      <c r="D1789" s="24">
        <v>65.08</v>
      </c>
    </row>
    <row r="1790" spans="1:4" outlineLevel="1" x14ac:dyDescent="0.2">
      <c r="A1790" s="23">
        <v>10010095</v>
      </c>
      <c r="B1790" s="14" t="s">
        <v>1183</v>
      </c>
      <c r="C1790" s="15" t="s">
        <v>415</v>
      </c>
      <c r="D1790" s="24">
        <v>555.84</v>
      </c>
    </row>
    <row r="1791" spans="1:4" outlineLevel="1" x14ac:dyDescent="0.2">
      <c r="A1791" s="23">
        <v>10010096</v>
      </c>
      <c r="B1791" s="14" t="s">
        <v>1184</v>
      </c>
      <c r="C1791" s="15" t="s">
        <v>263</v>
      </c>
      <c r="D1791" s="24">
        <v>327.36</v>
      </c>
    </row>
    <row r="1792" spans="1:4" outlineLevel="1" x14ac:dyDescent="0.2">
      <c r="A1792" s="23">
        <v>10010097</v>
      </c>
      <c r="B1792" s="14" t="s">
        <v>1185</v>
      </c>
      <c r="C1792" s="15" t="s">
        <v>263</v>
      </c>
      <c r="D1792" s="24">
        <v>448.95</v>
      </c>
    </row>
    <row r="1793" spans="1:4" outlineLevel="1" x14ac:dyDescent="0.2">
      <c r="A1793" s="23">
        <v>10010098</v>
      </c>
      <c r="B1793" s="14" t="s">
        <v>1186</v>
      </c>
      <c r="C1793" s="15" t="s">
        <v>263</v>
      </c>
      <c r="D1793" s="24">
        <v>264.37</v>
      </c>
    </row>
    <row r="1794" spans="1:4" x14ac:dyDescent="0.2">
      <c r="A1794" s="23">
        <v>10010101</v>
      </c>
      <c r="B1794" s="14" t="s">
        <v>2869</v>
      </c>
      <c r="C1794" s="15" t="s">
        <v>27</v>
      </c>
      <c r="D1794" s="24">
        <v>43.77</v>
      </c>
    </row>
    <row r="1795" spans="1:4" outlineLevel="1" x14ac:dyDescent="0.2">
      <c r="A1795" s="23">
        <v>10010102</v>
      </c>
      <c r="B1795" s="14" t="s">
        <v>2870</v>
      </c>
      <c r="C1795" s="15" t="s">
        <v>27</v>
      </c>
      <c r="D1795" s="24">
        <v>40.590000000000003</v>
      </c>
    </row>
    <row r="1796" spans="1:4" outlineLevel="1" x14ac:dyDescent="0.2">
      <c r="A1796" s="23">
        <v>10011000</v>
      </c>
      <c r="B1796" s="14" t="s">
        <v>2871</v>
      </c>
      <c r="C1796" s="15" t="s">
        <v>294</v>
      </c>
      <c r="D1796" s="24" t="s">
        <v>294</v>
      </c>
    </row>
    <row r="1797" spans="1:4" outlineLevel="1" x14ac:dyDescent="0.2">
      <c r="A1797" s="23">
        <v>10011001</v>
      </c>
      <c r="B1797" s="14" t="s">
        <v>2872</v>
      </c>
      <c r="C1797" s="15" t="s">
        <v>30</v>
      </c>
      <c r="D1797" s="24">
        <v>80.11</v>
      </c>
    </row>
    <row r="1798" spans="1:4" outlineLevel="1" x14ac:dyDescent="0.2">
      <c r="A1798" s="23">
        <v>10011002</v>
      </c>
      <c r="B1798" s="14" t="s">
        <v>2873</v>
      </c>
      <c r="C1798" s="15" t="s">
        <v>30</v>
      </c>
      <c r="D1798" s="24">
        <v>124</v>
      </c>
    </row>
    <row r="1799" spans="1:4" outlineLevel="1" x14ac:dyDescent="0.2">
      <c r="A1799" s="23">
        <v>10011003</v>
      </c>
      <c r="B1799" s="14" t="s">
        <v>2874</v>
      </c>
      <c r="C1799" s="15" t="s">
        <v>30</v>
      </c>
      <c r="D1799" s="24">
        <v>221.25</v>
      </c>
    </row>
    <row r="1800" spans="1:4" outlineLevel="1" x14ac:dyDescent="0.2">
      <c r="A1800" s="23">
        <v>10011004</v>
      </c>
      <c r="B1800" s="14" t="s">
        <v>2875</v>
      </c>
      <c r="C1800" s="15" t="s">
        <v>30</v>
      </c>
      <c r="D1800" s="24">
        <v>157.80000000000001</v>
      </c>
    </row>
    <row r="1801" spans="1:4" outlineLevel="1" x14ac:dyDescent="0.2">
      <c r="A1801" s="23">
        <v>10011005</v>
      </c>
      <c r="B1801" s="14" t="s">
        <v>2876</v>
      </c>
      <c r="C1801" s="15" t="s">
        <v>30</v>
      </c>
      <c r="D1801" s="24">
        <v>300.5</v>
      </c>
    </row>
    <row r="1802" spans="1:4" outlineLevel="1" x14ac:dyDescent="0.2">
      <c r="A1802" s="23">
        <v>10011006</v>
      </c>
      <c r="B1802" s="14" t="s">
        <v>2877</v>
      </c>
      <c r="C1802" s="15" t="s">
        <v>30</v>
      </c>
      <c r="D1802" s="24">
        <v>175.15</v>
      </c>
    </row>
    <row r="1803" spans="1:4" outlineLevel="1" x14ac:dyDescent="0.2">
      <c r="A1803" s="23">
        <v>10011007</v>
      </c>
      <c r="B1803" s="14" t="s">
        <v>2878</v>
      </c>
      <c r="C1803" s="15" t="s">
        <v>30</v>
      </c>
      <c r="D1803" s="24">
        <v>334.38</v>
      </c>
    </row>
    <row r="1804" spans="1:4" x14ac:dyDescent="0.2">
      <c r="A1804" s="23">
        <v>10011010</v>
      </c>
      <c r="B1804" s="14" t="s">
        <v>2879</v>
      </c>
      <c r="C1804" s="15" t="s">
        <v>30</v>
      </c>
      <c r="D1804" s="24">
        <v>115.88</v>
      </c>
    </row>
    <row r="1805" spans="1:4" outlineLevel="1" x14ac:dyDescent="0.2">
      <c r="A1805" s="23">
        <v>10011030</v>
      </c>
      <c r="B1805" s="14" t="s">
        <v>2880</v>
      </c>
      <c r="C1805" s="15" t="s">
        <v>30</v>
      </c>
      <c r="D1805" s="24">
        <v>46.16</v>
      </c>
    </row>
    <row r="1806" spans="1:4" outlineLevel="1" x14ac:dyDescent="0.2">
      <c r="A1806" s="23">
        <v>10011031</v>
      </c>
      <c r="B1806" s="14" t="s">
        <v>2881</v>
      </c>
      <c r="C1806" s="15" t="s">
        <v>30</v>
      </c>
      <c r="D1806" s="24">
        <v>52.04</v>
      </c>
    </row>
    <row r="1807" spans="1:4" outlineLevel="1" x14ac:dyDescent="0.2">
      <c r="A1807" s="23">
        <v>10011032</v>
      </c>
      <c r="B1807" s="14" t="s">
        <v>2882</v>
      </c>
      <c r="C1807" s="15" t="s">
        <v>30</v>
      </c>
      <c r="D1807" s="24">
        <v>69.319999999999993</v>
      </c>
    </row>
    <row r="1808" spans="1:4" outlineLevel="1" x14ac:dyDescent="0.2">
      <c r="A1808" s="23">
        <v>10011033</v>
      </c>
      <c r="B1808" s="14" t="s">
        <v>2883</v>
      </c>
      <c r="C1808" s="15" t="s">
        <v>30</v>
      </c>
      <c r="D1808" s="24">
        <v>103.91</v>
      </c>
    </row>
    <row r="1809" spans="1:4" outlineLevel="1" x14ac:dyDescent="0.2">
      <c r="A1809" s="23">
        <v>10011034</v>
      </c>
      <c r="B1809" s="14" t="s">
        <v>2884</v>
      </c>
      <c r="C1809" s="15" t="s">
        <v>30</v>
      </c>
      <c r="D1809" s="24">
        <v>181.31</v>
      </c>
    </row>
    <row r="1810" spans="1:4" outlineLevel="1" x14ac:dyDescent="0.2">
      <c r="A1810" s="23">
        <v>10011035</v>
      </c>
      <c r="B1810" s="14" t="s">
        <v>2885</v>
      </c>
      <c r="C1810" s="15" t="s">
        <v>30</v>
      </c>
      <c r="D1810" s="24">
        <v>247.43</v>
      </c>
    </row>
    <row r="1811" spans="1:4" outlineLevel="1" x14ac:dyDescent="0.2">
      <c r="A1811" s="23">
        <v>10011036</v>
      </c>
      <c r="B1811" s="14" t="s">
        <v>2886</v>
      </c>
      <c r="C1811" s="15" t="s">
        <v>30</v>
      </c>
      <c r="D1811" s="24">
        <v>247.47</v>
      </c>
    </row>
    <row r="1812" spans="1:4" outlineLevel="1" x14ac:dyDescent="0.2">
      <c r="A1812" s="23">
        <v>10011070</v>
      </c>
      <c r="B1812" s="14" t="s">
        <v>2887</v>
      </c>
      <c r="C1812" s="15" t="s">
        <v>30</v>
      </c>
      <c r="D1812" s="24">
        <v>111.68</v>
      </c>
    </row>
    <row r="1813" spans="1:4" outlineLevel="1" x14ac:dyDescent="0.2">
      <c r="A1813" s="23">
        <v>10011071</v>
      </c>
      <c r="B1813" s="14" t="s">
        <v>2888</v>
      </c>
      <c r="C1813" s="15" t="s">
        <v>30</v>
      </c>
      <c r="D1813" s="24">
        <v>123.52</v>
      </c>
    </row>
    <row r="1814" spans="1:4" ht="22.5" x14ac:dyDescent="0.2">
      <c r="A1814" s="23">
        <v>10011072</v>
      </c>
      <c r="B1814" s="14" t="s">
        <v>2889</v>
      </c>
      <c r="C1814" s="15" t="s">
        <v>30</v>
      </c>
      <c r="D1814" s="24">
        <v>114.28</v>
      </c>
    </row>
    <row r="1815" spans="1:4" ht="22.5" outlineLevel="1" x14ac:dyDescent="0.2">
      <c r="A1815" s="23">
        <v>10011073</v>
      </c>
      <c r="B1815" s="14" t="s">
        <v>2890</v>
      </c>
      <c r="C1815" s="15" t="s">
        <v>30</v>
      </c>
      <c r="D1815" s="24">
        <v>123.67</v>
      </c>
    </row>
    <row r="1816" spans="1:4" outlineLevel="1" x14ac:dyDescent="0.2">
      <c r="A1816" s="23">
        <v>10011076</v>
      </c>
      <c r="B1816" s="14" t="s">
        <v>2891</v>
      </c>
      <c r="C1816" s="15" t="s">
        <v>30</v>
      </c>
      <c r="D1816" s="24">
        <v>70.19</v>
      </c>
    </row>
    <row r="1817" spans="1:4" outlineLevel="1" x14ac:dyDescent="0.2">
      <c r="A1817" s="23">
        <v>10011077</v>
      </c>
      <c r="B1817" s="14" t="s">
        <v>2892</v>
      </c>
      <c r="C1817" s="15" t="s">
        <v>30</v>
      </c>
      <c r="D1817" s="24">
        <v>120.55</v>
      </c>
    </row>
    <row r="1818" spans="1:4" outlineLevel="1" x14ac:dyDescent="0.2">
      <c r="A1818" s="23">
        <v>10011085</v>
      </c>
      <c r="B1818" s="14" t="s">
        <v>2893</v>
      </c>
      <c r="C1818" s="15" t="s">
        <v>30</v>
      </c>
      <c r="D1818" s="24">
        <v>88.3</v>
      </c>
    </row>
    <row r="1819" spans="1:4" ht="22.5" outlineLevel="1" x14ac:dyDescent="0.2">
      <c r="A1819" s="23">
        <v>10011086</v>
      </c>
      <c r="B1819" s="14" t="s">
        <v>2894</v>
      </c>
      <c r="C1819" s="15" t="s">
        <v>30</v>
      </c>
      <c r="D1819" s="24">
        <v>183.91</v>
      </c>
    </row>
    <row r="1820" spans="1:4" ht="22.5" outlineLevel="1" x14ac:dyDescent="0.2">
      <c r="A1820" s="23">
        <v>10011087</v>
      </c>
      <c r="B1820" s="14" t="s">
        <v>2895</v>
      </c>
      <c r="C1820" s="15" t="s">
        <v>30</v>
      </c>
      <c r="D1820" s="24">
        <v>193.23</v>
      </c>
    </row>
    <row r="1821" spans="1:4" ht="22.5" outlineLevel="1" x14ac:dyDescent="0.2">
      <c r="A1821" s="23">
        <v>10011089</v>
      </c>
      <c r="B1821" s="14" t="s">
        <v>2896</v>
      </c>
      <c r="C1821" s="15" t="s">
        <v>30</v>
      </c>
      <c r="D1821" s="24">
        <v>87.59</v>
      </c>
    </row>
    <row r="1822" spans="1:4" ht="22.5" outlineLevel="1" x14ac:dyDescent="0.2">
      <c r="A1822" s="23">
        <v>10011090</v>
      </c>
      <c r="B1822" s="14" t="s">
        <v>2897</v>
      </c>
      <c r="C1822" s="15" t="s">
        <v>30</v>
      </c>
      <c r="D1822" s="24">
        <v>87.28</v>
      </c>
    </row>
    <row r="1823" spans="1:4" outlineLevel="1" x14ac:dyDescent="0.2">
      <c r="A1823" s="23">
        <v>10011092</v>
      </c>
      <c r="B1823" s="14" t="s">
        <v>2898</v>
      </c>
      <c r="C1823" s="15" t="s">
        <v>30</v>
      </c>
      <c r="D1823" s="24">
        <v>234.36</v>
      </c>
    </row>
    <row r="1824" spans="1:4" x14ac:dyDescent="0.2">
      <c r="A1824" s="23">
        <v>10011093</v>
      </c>
      <c r="B1824" s="14" t="s">
        <v>2899</v>
      </c>
      <c r="C1824" s="15" t="s">
        <v>30</v>
      </c>
      <c r="D1824" s="24">
        <v>722.72</v>
      </c>
    </row>
    <row r="1825" spans="1:4" outlineLevel="1" x14ac:dyDescent="0.2">
      <c r="A1825" s="23">
        <v>10011094</v>
      </c>
      <c r="B1825" s="14" t="s">
        <v>2900</v>
      </c>
      <c r="C1825" s="15" t="s">
        <v>30</v>
      </c>
      <c r="D1825" s="24">
        <v>814.51</v>
      </c>
    </row>
    <row r="1826" spans="1:4" outlineLevel="1" x14ac:dyDescent="0.2">
      <c r="A1826" s="23">
        <v>10011096</v>
      </c>
      <c r="B1826" s="14" t="s">
        <v>2901</v>
      </c>
      <c r="C1826" s="15" t="s">
        <v>30</v>
      </c>
      <c r="D1826" s="24">
        <v>67.62</v>
      </c>
    </row>
    <row r="1827" spans="1:4" outlineLevel="1" x14ac:dyDescent="0.2">
      <c r="A1827" s="23">
        <v>10011097</v>
      </c>
      <c r="B1827" s="14" t="s">
        <v>2902</v>
      </c>
      <c r="C1827" s="15" t="s">
        <v>30</v>
      </c>
      <c r="D1827" s="24">
        <v>87.93</v>
      </c>
    </row>
    <row r="1828" spans="1:4" outlineLevel="1" x14ac:dyDescent="0.2">
      <c r="A1828" s="23">
        <v>10011099</v>
      </c>
      <c r="B1828" s="14" t="s">
        <v>2903</v>
      </c>
      <c r="C1828" s="15" t="s">
        <v>30</v>
      </c>
      <c r="D1828" s="24">
        <v>93.06</v>
      </c>
    </row>
    <row r="1829" spans="1:4" outlineLevel="1" x14ac:dyDescent="0.2">
      <c r="A1829" s="23">
        <v>10012000</v>
      </c>
      <c r="B1829" s="14" t="s">
        <v>2904</v>
      </c>
      <c r="C1829" s="15" t="s">
        <v>294</v>
      </c>
      <c r="D1829" s="24" t="s">
        <v>294</v>
      </c>
    </row>
    <row r="1830" spans="1:4" outlineLevel="1" x14ac:dyDescent="0.2">
      <c r="A1830" s="23">
        <v>10012010</v>
      </c>
      <c r="B1830" s="14" t="s">
        <v>2905</v>
      </c>
      <c r="C1830" s="15" t="s">
        <v>30</v>
      </c>
      <c r="D1830" s="24">
        <v>291.36</v>
      </c>
    </row>
    <row r="1831" spans="1:4" outlineLevel="1" x14ac:dyDescent="0.2">
      <c r="A1831" s="23">
        <v>10012011</v>
      </c>
      <c r="B1831" s="14" t="s">
        <v>2906</v>
      </c>
      <c r="C1831" s="15" t="s">
        <v>30</v>
      </c>
      <c r="D1831" s="24">
        <v>372.49</v>
      </c>
    </row>
    <row r="1832" spans="1:4" outlineLevel="1" x14ac:dyDescent="0.2">
      <c r="A1832" s="23">
        <v>10012012</v>
      </c>
      <c r="B1832" s="14" t="s">
        <v>2907</v>
      </c>
      <c r="C1832" s="15" t="s">
        <v>30</v>
      </c>
      <c r="D1832" s="24">
        <v>411.32</v>
      </c>
    </row>
    <row r="1833" spans="1:4" outlineLevel="1" x14ac:dyDescent="0.2">
      <c r="A1833" s="23">
        <v>10012013</v>
      </c>
      <c r="B1833" s="14" t="s">
        <v>2908</v>
      </c>
      <c r="C1833" s="15" t="s">
        <v>30</v>
      </c>
      <c r="D1833" s="24">
        <v>553.26</v>
      </c>
    </row>
    <row r="1834" spans="1:4" x14ac:dyDescent="0.2">
      <c r="A1834" s="23">
        <v>10012014</v>
      </c>
      <c r="B1834" s="14" t="s">
        <v>2909</v>
      </c>
      <c r="C1834" s="15" t="s">
        <v>30</v>
      </c>
      <c r="D1834" s="24">
        <v>28.06</v>
      </c>
    </row>
    <row r="1835" spans="1:4" outlineLevel="1" x14ac:dyDescent="0.2">
      <c r="A1835" s="23">
        <v>10012015</v>
      </c>
      <c r="B1835" s="14" t="s">
        <v>2910</v>
      </c>
      <c r="C1835" s="15" t="s">
        <v>30</v>
      </c>
      <c r="D1835" s="24">
        <v>40.58</v>
      </c>
    </row>
    <row r="1836" spans="1:4" outlineLevel="1" x14ac:dyDescent="0.2">
      <c r="A1836" s="23">
        <v>10012016</v>
      </c>
      <c r="B1836" s="14" t="s">
        <v>2911</v>
      </c>
      <c r="C1836" s="15" t="s">
        <v>30</v>
      </c>
      <c r="D1836" s="24">
        <v>45.11</v>
      </c>
    </row>
    <row r="1837" spans="1:4" outlineLevel="1" x14ac:dyDescent="0.2">
      <c r="A1837" s="23">
        <v>10012017</v>
      </c>
      <c r="B1837" s="14" t="s">
        <v>2912</v>
      </c>
      <c r="C1837" s="15" t="s">
        <v>30</v>
      </c>
      <c r="D1837" s="24">
        <v>77.430000000000007</v>
      </c>
    </row>
    <row r="1838" spans="1:4" outlineLevel="1" x14ac:dyDescent="0.2">
      <c r="A1838" s="23">
        <v>10012018</v>
      </c>
      <c r="B1838" s="14" t="s">
        <v>2913</v>
      </c>
      <c r="C1838" s="15" t="s">
        <v>30</v>
      </c>
      <c r="D1838" s="24">
        <v>145.57</v>
      </c>
    </row>
    <row r="1839" spans="1:4" outlineLevel="1" x14ac:dyDescent="0.2">
      <c r="A1839" s="23">
        <v>10012026</v>
      </c>
      <c r="B1839" s="14" t="s">
        <v>2914</v>
      </c>
      <c r="C1839" s="15" t="s">
        <v>27</v>
      </c>
      <c r="D1839" s="24">
        <v>13.54</v>
      </c>
    </row>
    <row r="1840" spans="1:4" outlineLevel="1" x14ac:dyDescent="0.2">
      <c r="A1840" s="23">
        <v>10012027</v>
      </c>
      <c r="B1840" s="14" t="s">
        <v>2915</v>
      </c>
      <c r="C1840" s="15" t="s">
        <v>27</v>
      </c>
      <c r="D1840" s="24">
        <v>17.25</v>
      </c>
    </row>
    <row r="1841" spans="1:4" outlineLevel="1" x14ac:dyDescent="0.2">
      <c r="A1841" s="23">
        <v>10012028</v>
      </c>
      <c r="B1841" s="14" t="s">
        <v>2916</v>
      </c>
      <c r="C1841" s="15" t="s">
        <v>27</v>
      </c>
      <c r="D1841" s="24">
        <v>34.590000000000003</v>
      </c>
    </row>
    <row r="1842" spans="1:4" outlineLevel="1" x14ac:dyDescent="0.2">
      <c r="A1842" s="23">
        <v>10012029</v>
      </c>
      <c r="B1842" s="14" t="s">
        <v>2917</v>
      </c>
      <c r="C1842" s="15" t="s">
        <v>27</v>
      </c>
      <c r="D1842" s="24">
        <v>194.48</v>
      </c>
    </row>
    <row r="1843" spans="1:4" outlineLevel="1" x14ac:dyDescent="0.2">
      <c r="A1843" s="23">
        <v>10012030</v>
      </c>
      <c r="B1843" s="14" t="s">
        <v>2918</v>
      </c>
      <c r="C1843" s="15" t="s">
        <v>27</v>
      </c>
      <c r="D1843" s="24">
        <v>209.07</v>
      </c>
    </row>
    <row r="1844" spans="1:4" x14ac:dyDescent="0.2">
      <c r="A1844" s="23">
        <v>10012031</v>
      </c>
      <c r="B1844" s="14" t="s">
        <v>2919</v>
      </c>
      <c r="C1844" s="15" t="s">
        <v>27</v>
      </c>
      <c r="D1844" s="24">
        <v>223.19</v>
      </c>
    </row>
    <row r="1845" spans="1:4" outlineLevel="1" x14ac:dyDescent="0.2">
      <c r="A1845" s="23">
        <v>10012032</v>
      </c>
      <c r="B1845" s="14" t="s">
        <v>2920</v>
      </c>
      <c r="C1845" s="15" t="s">
        <v>27</v>
      </c>
      <c r="D1845" s="24">
        <v>288.02</v>
      </c>
    </row>
    <row r="1846" spans="1:4" ht="22.5" outlineLevel="1" x14ac:dyDescent="0.2">
      <c r="A1846" s="23">
        <v>10012034</v>
      </c>
      <c r="B1846" s="14" t="s">
        <v>2921</v>
      </c>
      <c r="C1846" s="15" t="s">
        <v>30</v>
      </c>
      <c r="D1846" s="24">
        <v>262.79000000000002</v>
      </c>
    </row>
    <row r="1847" spans="1:4" outlineLevel="1" x14ac:dyDescent="0.2">
      <c r="A1847" s="23">
        <v>10012080</v>
      </c>
      <c r="B1847" s="14" t="s">
        <v>1175</v>
      </c>
      <c r="C1847" s="15" t="s">
        <v>30</v>
      </c>
      <c r="D1847" s="24">
        <v>122.51</v>
      </c>
    </row>
    <row r="1848" spans="1:4" outlineLevel="1" x14ac:dyDescent="0.2">
      <c r="A1848" s="23">
        <v>10012081</v>
      </c>
      <c r="B1848" s="14" t="s">
        <v>1176</v>
      </c>
      <c r="C1848" s="15" t="s">
        <v>30</v>
      </c>
      <c r="D1848" s="24">
        <v>150.51</v>
      </c>
    </row>
    <row r="1849" spans="1:4" outlineLevel="1" x14ac:dyDescent="0.2">
      <c r="A1849" s="23">
        <v>10012082</v>
      </c>
      <c r="B1849" s="14" t="s">
        <v>1177</v>
      </c>
      <c r="C1849" s="15" t="s">
        <v>30</v>
      </c>
      <c r="D1849" s="24">
        <v>191.57</v>
      </c>
    </row>
    <row r="1850" spans="1:4" outlineLevel="1" x14ac:dyDescent="0.2">
      <c r="A1850" s="23">
        <v>10012083</v>
      </c>
      <c r="B1850" s="14" t="s">
        <v>1178</v>
      </c>
      <c r="C1850" s="15" t="s">
        <v>30</v>
      </c>
      <c r="D1850" s="24">
        <v>237.97</v>
      </c>
    </row>
    <row r="1851" spans="1:4" outlineLevel="1" x14ac:dyDescent="0.2">
      <c r="A1851" s="23">
        <v>10012090</v>
      </c>
      <c r="B1851" s="14" t="s">
        <v>1182</v>
      </c>
      <c r="C1851" s="15" t="s">
        <v>415</v>
      </c>
      <c r="D1851" s="24">
        <v>65.08</v>
      </c>
    </row>
    <row r="1852" spans="1:4" outlineLevel="1" x14ac:dyDescent="0.2">
      <c r="A1852" s="23">
        <v>10012091</v>
      </c>
      <c r="B1852" s="14" t="s">
        <v>1183</v>
      </c>
      <c r="C1852" s="15" t="s">
        <v>415</v>
      </c>
      <c r="D1852" s="24">
        <v>555.84</v>
      </c>
    </row>
    <row r="1853" spans="1:4" outlineLevel="1" x14ac:dyDescent="0.2">
      <c r="A1853" s="23">
        <v>10012092</v>
      </c>
      <c r="B1853" s="14" t="s">
        <v>1184</v>
      </c>
      <c r="C1853" s="15" t="s">
        <v>263</v>
      </c>
      <c r="D1853" s="24">
        <v>287.42</v>
      </c>
    </row>
    <row r="1854" spans="1:4" x14ac:dyDescent="0.2">
      <c r="A1854" s="23">
        <v>10012093</v>
      </c>
      <c r="B1854" s="14" t="s">
        <v>1185</v>
      </c>
      <c r="C1854" s="15" t="s">
        <v>263</v>
      </c>
      <c r="D1854" s="24">
        <v>406.66</v>
      </c>
    </row>
    <row r="1855" spans="1:4" outlineLevel="1" x14ac:dyDescent="0.2">
      <c r="A1855" s="23">
        <v>10012094</v>
      </c>
      <c r="B1855" s="14" t="s">
        <v>1186</v>
      </c>
      <c r="C1855" s="15" t="s">
        <v>263</v>
      </c>
      <c r="D1855" s="24">
        <v>264.37</v>
      </c>
    </row>
    <row r="1856" spans="1:4" outlineLevel="1" x14ac:dyDescent="0.2">
      <c r="A1856" s="23">
        <v>10012098</v>
      </c>
      <c r="B1856" s="14" t="s">
        <v>2691</v>
      </c>
      <c r="C1856" s="15" t="s">
        <v>30</v>
      </c>
      <c r="D1856" s="24">
        <v>40.49</v>
      </c>
    </row>
    <row r="1857" spans="1:4" outlineLevel="1" x14ac:dyDescent="0.2">
      <c r="A1857" s="23">
        <v>10013000</v>
      </c>
      <c r="B1857" s="14" t="s">
        <v>2922</v>
      </c>
      <c r="C1857" s="15" t="s">
        <v>294</v>
      </c>
      <c r="D1857" s="24" t="s">
        <v>294</v>
      </c>
    </row>
    <row r="1858" spans="1:4" outlineLevel="1" x14ac:dyDescent="0.2">
      <c r="A1858" s="23">
        <v>10013001</v>
      </c>
      <c r="B1858" s="14" t="s">
        <v>2923</v>
      </c>
      <c r="C1858" s="15" t="s">
        <v>27</v>
      </c>
      <c r="D1858" s="24">
        <v>382.09</v>
      </c>
    </row>
    <row r="1859" spans="1:4" outlineLevel="1" x14ac:dyDescent="0.2">
      <c r="A1859" s="23">
        <v>10013003</v>
      </c>
      <c r="B1859" s="14" t="s">
        <v>2924</v>
      </c>
      <c r="C1859" s="15" t="s">
        <v>27</v>
      </c>
      <c r="D1859" s="24">
        <v>896.48</v>
      </c>
    </row>
    <row r="1860" spans="1:4" outlineLevel="1" x14ac:dyDescent="0.2">
      <c r="A1860" s="23">
        <v>10013004</v>
      </c>
      <c r="B1860" s="14" t="s">
        <v>2925</v>
      </c>
      <c r="C1860" s="15" t="s">
        <v>27</v>
      </c>
      <c r="D1860" s="24">
        <v>600.1</v>
      </c>
    </row>
    <row r="1861" spans="1:4" outlineLevel="1" x14ac:dyDescent="0.2">
      <c r="A1861" s="23">
        <v>10013005</v>
      </c>
      <c r="B1861" s="14" t="s">
        <v>2926</v>
      </c>
      <c r="C1861" s="15" t="s">
        <v>27</v>
      </c>
      <c r="D1861" s="24">
        <v>1122.53</v>
      </c>
    </row>
    <row r="1862" spans="1:4" ht="22.5" outlineLevel="1" x14ac:dyDescent="0.2">
      <c r="A1862" s="23">
        <v>10013008</v>
      </c>
      <c r="B1862" s="14" t="s">
        <v>2927</v>
      </c>
      <c r="C1862" s="15" t="s">
        <v>27</v>
      </c>
      <c r="D1862" s="24">
        <v>471.62</v>
      </c>
    </row>
    <row r="1863" spans="1:4" outlineLevel="1" x14ac:dyDescent="0.2">
      <c r="A1863" s="23">
        <v>10013014</v>
      </c>
      <c r="B1863" s="14" t="s">
        <v>2928</v>
      </c>
      <c r="C1863" s="15" t="s">
        <v>27</v>
      </c>
      <c r="D1863" s="24">
        <v>1172.83</v>
      </c>
    </row>
    <row r="1864" spans="1:4" x14ac:dyDescent="0.2">
      <c r="A1864" s="23">
        <v>10013016</v>
      </c>
      <c r="B1864" s="14" t="s">
        <v>2929</v>
      </c>
      <c r="C1864" s="15" t="s">
        <v>27</v>
      </c>
      <c r="D1864" s="24">
        <v>378.24</v>
      </c>
    </row>
    <row r="1865" spans="1:4" ht="22.5" outlineLevel="1" x14ac:dyDescent="0.2">
      <c r="A1865" s="23">
        <v>10013019</v>
      </c>
      <c r="B1865" s="14" t="s">
        <v>2930</v>
      </c>
      <c r="C1865" s="15" t="s">
        <v>30</v>
      </c>
      <c r="D1865" s="24">
        <v>4235.57</v>
      </c>
    </row>
    <row r="1866" spans="1:4" outlineLevel="1" x14ac:dyDescent="0.2">
      <c r="A1866" s="23">
        <v>10013025</v>
      </c>
      <c r="B1866" s="14" t="s">
        <v>2931</v>
      </c>
      <c r="C1866" s="15" t="s">
        <v>27</v>
      </c>
      <c r="D1866" s="24">
        <v>672.39</v>
      </c>
    </row>
    <row r="1867" spans="1:4" outlineLevel="1" x14ac:dyDescent="0.2">
      <c r="A1867" s="23">
        <v>10013036</v>
      </c>
      <c r="B1867" s="14" t="s">
        <v>2932</v>
      </c>
      <c r="C1867" s="15" t="s">
        <v>27</v>
      </c>
      <c r="D1867" s="24">
        <v>2647.92</v>
      </c>
    </row>
    <row r="1868" spans="1:4" outlineLevel="1" x14ac:dyDescent="0.2">
      <c r="A1868" s="23">
        <v>10013038</v>
      </c>
      <c r="B1868" s="14" t="s">
        <v>2933</v>
      </c>
      <c r="C1868" s="15" t="s">
        <v>30</v>
      </c>
      <c r="D1868" s="24">
        <v>1224.46</v>
      </c>
    </row>
    <row r="1869" spans="1:4" ht="22.5" outlineLevel="1" x14ac:dyDescent="0.2">
      <c r="A1869" s="23">
        <v>10013039</v>
      </c>
      <c r="B1869" s="14" t="s">
        <v>2934</v>
      </c>
      <c r="C1869" s="15" t="s">
        <v>27</v>
      </c>
      <c r="D1869" s="24">
        <v>748.81</v>
      </c>
    </row>
    <row r="1870" spans="1:4" ht="22.5" outlineLevel="1" x14ac:dyDescent="0.2">
      <c r="A1870" s="23">
        <v>10013040</v>
      </c>
      <c r="B1870" s="14" t="s">
        <v>2935</v>
      </c>
      <c r="C1870" s="15" t="s">
        <v>27</v>
      </c>
      <c r="D1870" s="24">
        <v>995.79</v>
      </c>
    </row>
    <row r="1871" spans="1:4" outlineLevel="1" x14ac:dyDescent="0.2">
      <c r="A1871" s="23">
        <v>10013050</v>
      </c>
      <c r="B1871" s="14" t="s">
        <v>2936</v>
      </c>
      <c r="C1871" s="15" t="s">
        <v>27</v>
      </c>
      <c r="D1871" s="24">
        <v>866.66</v>
      </c>
    </row>
    <row r="1872" spans="1:4" outlineLevel="1" x14ac:dyDescent="0.2">
      <c r="A1872" s="23">
        <v>10013051</v>
      </c>
      <c r="B1872" s="14" t="s">
        <v>2937</v>
      </c>
      <c r="C1872" s="15" t="s">
        <v>27</v>
      </c>
      <c r="D1872" s="24">
        <v>735.25</v>
      </c>
    </row>
    <row r="1873" spans="1:4" x14ac:dyDescent="0.2">
      <c r="A1873" s="23">
        <v>10013052</v>
      </c>
      <c r="B1873" s="14" t="s">
        <v>2938</v>
      </c>
      <c r="C1873" s="15" t="s">
        <v>27</v>
      </c>
      <c r="D1873" s="24">
        <v>842.88</v>
      </c>
    </row>
    <row r="1874" spans="1:4" outlineLevel="1" x14ac:dyDescent="0.2">
      <c r="A1874" s="23">
        <v>10013053</v>
      </c>
      <c r="B1874" s="14" t="s">
        <v>2939</v>
      </c>
      <c r="C1874" s="15" t="s">
        <v>27</v>
      </c>
      <c r="D1874" s="24">
        <v>693.2</v>
      </c>
    </row>
    <row r="1875" spans="1:4" outlineLevel="1" x14ac:dyDescent="0.2">
      <c r="A1875" s="23">
        <v>10013055</v>
      </c>
      <c r="B1875" s="14" t="s">
        <v>2940</v>
      </c>
      <c r="C1875" s="15" t="s">
        <v>27</v>
      </c>
      <c r="D1875" s="24">
        <v>1341.54</v>
      </c>
    </row>
    <row r="1876" spans="1:4" outlineLevel="1" x14ac:dyDescent="0.2">
      <c r="A1876" s="23">
        <v>10013057</v>
      </c>
      <c r="B1876" s="14" t="s">
        <v>2941</v>
      </c>
      <c r="C1876" s="15" t="s">
        <v>27</v>
      </c>
      <c r="D1876" s="24">
        <v>1680.17</v>
      </c>
    </row>
    <row r="1877" spans="1:4" outlineLevel="1" x14ac:dyDescent="0.2">
      <c r="A1877" s="23">
        <v>10013058</v>
      </c>
      <c r="B1877" s="14" t="s">
        <v>2942</v>
      </c>
      <c r="C1877" s="15" t="s">
        <v>27</v>
      </c>
      <c r="D1877" s="24">
        <v>1729.7</v>
      </c>
    </row>
    <row r="1878" spans="1:4" outlineLevel="1" x14ac:dyDescent="0.2">
      <c r="A1878" s="23">
        <v>10013059</v>
      </c>
      <c r="B1878" s="14" t="s">
        <v>2943</v>
      </c>
      <c r="C1878" s="15" t="s">
        <v>27</v>
      </c>
      <c r="D1878" s="24">
        <v>1871.54</v>
      </c>
    </row>
    <row r="1879" spans="1:4" outlineLevel="1" x14ac:dyDescent="0.2">
      <c r="A1879" s="23">
        <v>10013060</v>
      </c>
      <c r="B1879" s="14" t="s">
        <v>2944</v>
      </c>
      <c r="C1879" s="15" t="s">
        <v>27</v>
      </c>
      <c r="D1879" s="24">
        <v>2140.96</v>
      </c>
    </row>
    <row r="1880" spans="1:4" outlineLevel="1" x14ac:dyDescent="0.2">
      <c r="A1880" s="23">
        <v>10013061</v>
      </c>
      <c r="B1880" s="14" t="s">
        <v>2945</v>
      </c>
      <c r="C1880" s="15" t="s">
        <v>27</v>
      </c>
      <c r="D1880" s="24">
        <v>923.74</v>
      </c>
    </row>
    <row r="1881" spans="1:4" x14ac:dyDescent="0.2">
      <c r="A1881" s="23">
        <v>10013062</v>
      </c>
      <c r="B1881" s="14" t="s">
        <v>2946</v>
      </c>
      <c r="C1881" s="15" t="s">
        <v>27</v>
      </c>
      <c r="D1881" s="24">
        <v>2856.48</v>
      </c>
    </row>
    <row r="1882" spans="1:4" outlineLevel="1" x14ac:dyDescent="0.2">
      <c r="A1882" s="23">
        <v>10013070</v>
      </c>
      <c r="B1882" s="14" t="s">
        <v>2947</v>
      </c>
      <c r="C1882" s="15" t="s">
        <v>27</v>
      </c>
      <c r="D1882" s="24">
        <v>1487.23</v>
      </c>
    </row>
    <row r="1883" spans="1:4" outlineLevel="1" x14ac:dyDescent="0.2">
      <c r="A1883" s="23">
        <v>10013071</v>
      </c>
      <c r="B1883" s="14" t="s">
        <v>2948</v>
      </c>
      <c r="C1883" s="15" t="s">
        <v>27</v>
      </c>
      <c r="D1883" s="24">
        <v>1820.06</v>
      </c>
    </row>
    <row r="1884" spans="1:4" ht="22.5" outlineLevel="1" x14ac:dyDescent="0.2">
      <c r="A1884" s="23">
        <v>10013078</v>
      </c>
      <c r="B1884" s="14" t="s">
        <v>2949</v>
      </c>
      <c r="C1884" s="15" t="s">
        <v>27</v>
      </c>
      <c r="D1884" s="24">
        <v>206.58</v>
      </c>
    </row>
    <row r="1885" spans="1:4" outlineLevel="1" x14ac:dyDescent="0.2">
      <c r="A1885" s="23">
        <v>10014000</v>
      </c>
      <c r="B1885" s="14" t="s">
        <v>2950</v>
      </c>
      <c r="C1885" s="15" t="s">
        <v>294</v>
      </c>
      <c r="D1885" s="24" t="s">
        <v>294</v>
      </c>
    </row>
    <row r="1886" spans="1:4" x14ac:dyDescent="0.2">
      <c r="A1886" s="23">
        <v>10014003</v>
      </c>
      <c r="B1886" s="14" t="s">
        <v>2951</v>
      </c>
      <c r="C1886" s="15" t="s">
        <v>27</v>
      </c>
      <c r="D1886" s="24">
        <v>55.08</v>
      </c>
    </row>
    <row r="1887" spans="1:4" outlineLevel="1" x14ac:dyDescent="0.2">
      <c r="A1887" s="23">
        <v>10014004</v>
      </c>
      <c r="B1887" s="14" t="s">
        <v>2952</v>
      </c>
      <c r="C1887" s="15" t="s">
        <v>27</v>
      </c>
      <c r="D1887" s="24">
        <v>56.7</v>
      </c>
    </row>
    <row r="1888" spans="1:4" outlineLevel="1" x14ac:dyDescent="0.2">
      <c r="A1888" s="23">
        <v>10014008</v>
      </c>
      <c r="B1888" s="14" t="s">
        <v>2953</v>
      </c>
      <c r="C1888" s="15" t="s">
        <v>27</v>
      </c>
      <c r="D1888" s="24">
        <v>196.77</v>
      </c>
    </row>
    <row r="1889" spans="1:4" x14ac:dyDescent="0.2">
      <c r="A1889" s="23">
        <v>10014009</v>
      </c>
      <c r="B1889" s="14" t="s">
        <v>2954</v>
      </c>
      <c r="C1889" s="15" t="s">
        <v>27</v>
      </c>
      <c r="D1889" s="24">
        <v>310.62</v>
      </c>
    </row>
    <row r="1890" spans="1:4" ht="22.5" outlineLevel="1" x14ac:dyDescent="0.2">
      <c r="A1890" s="23">
        <v>10014010</v>
      </c>
      <c r="B1890" s="14" t="s">
        <v>2955</v>
      </c>
      <c r="C1890" s="15" t="s">
        <v>27</v>
      </c>
      <c r="D1890" s="24">
        <v>571.72</v>
      </c>
    </row>
    <row r="1891" spans="1:4" outlineLevel="1" x14ac:dyDescent="0.2">
      <c r="A1891" s="23">
        <v>10014011</v>
      </c>
      <c r="B1891" s="14" t="s">
        <v>2956</v>
      </c>
      <c r="C1891" s="15" t="s">
        <v>27</v>
      </c>
      <c r="D1891" s="24">
        <v>2381.11</v>
      </c>
    </row>
    <row r="1892" spans="1:4" x14ac:dyDescent="0.2">
      <c r="A1892" s="23">
        <v>10014012</v>
      </c>
      <c r="B1892" s="14" t="s">
        <v>2957</v>
      </c>
      <c r="C1892" s="15" t="s">
        <v>27</v>
      </c>
      <c r="D1892" s="24">
        <v>408.98</v>
      </c>
    </row>
    <row r="1893" spans="1:4" ht="22.5" outlineLevel="1" x14ac:dyDescent="0.2">
      <c r="A1893" s="23">
        <v>10014013</v>
      </c>
      <c r="B1893" s="14" t="s">
        <v>2958</v>
      </c>
      <c r="C1893" s="15" t="s">
        <v>27</v>
      </c>
      <c r="D1893" s="24">
        <v>326.36</v>
      </c>
    </row>
    <row r="1894" spans="1:4" outlineLevel="1" x14ac:dyDescent="0.2">
      <c r="A1894" s="23">
        <v>10014015</v>
      </c>
      <c r="B1894" s="14" t="s">
        <v>2959</v>
      </c>
      <c r="C1894" s="15" t="s">
        <v>27</v>
      </c>
      <c r="D1894" s="24">
        <v>140.29</v>
      </c>
    </row>
    <row r="1895" spans="1:4" x14ac:dyDescent="0.2">
      <c r="A1895" s="23">
        <v>10014016</v>
      </c>
      <c r="B1895" s="14" t="s">
        <v>2960</v>
      </c>
      <c r="C1895" s="15" t="s">
        <v>27</v>
      </c>
      <c r="D1895" s="24">
        <v>637.61</v>
      </c>
    </row>
    <row r="1896" spans="1:4" outlineLevel="1" x14ac:dyDescent="0.2">
      <c r="A1896" s="23">
        <v>10014017</v>
      </c>
      <c r="B1896" s="14" t="s">
        <v>2961</v>
      </c>
      <c r="C1896" s="15" t="s">
        <v>27</v>
      </c>
      <c r="D1896" s="24">
        <v>379.16</v>
      </c>
    </row>
    <row r="1897" spans="1:4" outlineLevel="1" x14ac:dyDescent="0.2">
      <c r="A1897" s="23">
        <v>10014018</v>
      </c>
      <c r="B1897" s="14" t="s">
        <v>2962</v>
      </c>
      <c r="C1897" s="15" t="s">
        <v>27</v>
      </c>
      <c r="D1897" s="24">
        <v>206.97</v>
      </c>
    </row>
    <row r="1898" spans="1:4" outlineLevel="1" x14ac:dyDescent="0.2">
      <c r="A1898" s="23">
        <v>10014019</v>
      </c>
      <c r="B1898" s="14" t="s">
        <v>2963</v>
      </c>
      <c r="C1898" s="15" t="s">
        <v>27</v>
      </c>
      <c r="D1898" s="24">
        <v>793.95</v>
      </c>
    </row>
    <row r="1899" spans="1:4" x14ac:dyDescent="0.2">
      <c r="A1899" s="23">
        <v>10014023</v>
      </c>
      <c r="B1899" s="14" t="s">
        <v>2964</v>
      </c>
      <c r="C1899" s="15" t="s">
        <v>27</v>
      </c>
      <c r="D1899" s="24">
        <v>338.71</v>
      </c>
    </row>
    <row r="1900" spans="1:4" outlineLevel="1" x14ac:dyDescent="0.2">
      <c r="A1900" s="23">
        <v>10014024</v>
      </c>
      <c r="B1900" s="14" t="s">
        <v>2965</v>
      </c>
      <c r="C1900" s="15" t="s">
        <v>27</v>
      </c>
      <c r="D1900" s="24">
        <v>398.18</v>
      </c>
    </row>
    <row r="1901" spans="1:4" outlineLevel="1" x14ac:dyDescent="0.2">
      <c r="A1901" s="23">
        <v>10014025</v>
      </c>
      <c r="B1901" s="14" t="s">
        <v>2966</v>
      </c>
      <c r="C1901" s="15" t="s">
        <v>27</v>
      </c>
      <c r="D1901" s="24">
        <v>280.49</v>
      </c>
    </row>
    <row r="1902" spans="1:4" x14ac:dyDescent="0.2">
      <c r="A1902" s="23">
        <v>10014026</v>
      </c>
      <c r="B1902" s="14" t="s">
        <v>2967</v>
      </c>
      <c r="C1902" s="15" t="s">
        <v>27</v>
      </c>
      <c r="D1902" s="24">
        <v>287.63</v>
      </c>
    </row>
    <row r="1903" spans="1:4" outlineLevel="1" x14ac:dyDescent="0.2">
      <c r="A1903" s="23">
        <v>10014030</v>
      </c>
      <c r="B1903" s="14" t="s">
        <v>2968</v>
      </c>
      <c r="C1903" s="15" t="s">
        <v>27</v>
      </c>
      <c r="D1903" s="24">
        <v>1134.8</v>
      </c>
    </row>
    <row r="1904" spans="1:4" ht="22.5" outlineLevel="1" x14ac:dyDescent="0.2">
      <c r="A1904" s="23">
        <v>10014031</v>
      </c>
      <c r="B1904" s="14" t="s">
        <v>2969</v>
      </c>
      <c r="C1904" s="15" t="s">
        <v>27</v>
      </c>
      <c r="D1904" s="24">
        <v>797.12</v>
      </c>
    </row>
    <row r="1905" spans="1:4" ht="22.5" x14ac:dyDescent="0.2">
      <c r="A1905" s="23">
        <v>10014032</v>
      </c>
      <c r="B1905" s="14" t="s">
        <v>2970</v>
      </c>
      <c r="C1905" s="15" t="s">
        <v>27</v>
      </c>
      <c r="D1905" s="24">
        <v>921.81</v>
      </c>
    </row>
    <row r="1906" spans="1:4" ht="22.5" outlineLevel="1" x14ac:dyDescent="0.2">
      <c r="A1906" s="23">
        <v>10014033</v>
      </c>
      <c r="B1906" s="14" t="s">
        <v>2971</v>
      </c>
      <c r="C1906" s="15" t="s">
        <v>27</v>
      </c>
      <c r="D1906" s="24">
        <v>651.42999999999995</v>
      </c>
    </row>
    <row r="1907" spans="1:4" outlineLevel="1" x14ac:dyDescent="0.2">
      <c r="A1907" s="23">
        <v>10014035</v>
      </c>
      <c r="B1907" s="14" t="s">
        <v>2972</v>
      </c>
      <c r="C1907" s="15" t="s">
        <v>27</v>
      </c>
      <c r="D1907" s="24">
        <v>36.99</v>
      </c>
    </row>
    <row r="1908" spans="1:4" ht="22.5" x14ac:dyDescent="0.2">
      <c r="A1908" s="23">
        <v>10014037</v>
      </c>
      <c r="B1908" s="14" t="s">
        <v>2973</v>
      </c>
      <c r="C1908" s="15" t="s">
        <v>27</v>
      </c>
      <c r="D1908" s="24">
        <v>346.44</v>
      </c>
    </row>
    <row r="1909" spans="1:4" outlineLevel="1" x14ac:dyDescent="0.2">
      <c r="A1909" s="23">
        <v>10014040</v>
      </c>
      <c r="B1909" s="14" t="s">
        <v>2974</v>
      </c>
      <c r="C1909" s="15" t="s">
        <v>27</v>
      </c>
      <c r="D1909" s="24">
        <v>291.64</v>
      </c>
    </row>
    <row r="1910" spans="1:4" outlineLevel="1" x14ac:dyDescent="0.2">
      <c r="A1910" s="23">
        <v>10014042</v>
      </c>
      <c r="B1910" s="14" t="s">
        <v>2975</v>
      </c>
      <c r="C1910" s="15" t="s">
        <v>27</v>
      </c>
      <c r="D1910" s="24">
        <v>186.77</v>
      </c>
    </row>
    <row r="1911" spans="1:4" x14ac:dyDescent="0.2">
      <c r="A1911" s="23">
        <v>10014043</v>
      </c>
      <c r="B1911" s="14" t="s">
        <v>2976</v>
      </c>
      <c r="C1911" s="15" t="s">
        <v>27</v>
      </c>
      <c r="D1911" s="24">
        <v>231.52</v>
      </c>
    </row>
    <row r="1912" spans="1:4" outlineLevel="1" x14ac:dyDescent="0.2">
      <c r="A1912" s="23">
        <v>10014044</v>
      </c>
      <c r="B1912" s="14" t="s">
        <v>2977</v>
      </c>
      <c r="C1912" s="15" t="s">
        <v>27</v>
      </c>
      <c r="D1912" s="24">
        <v>623.15</v>
      </c>
    </row>
    <row r="1913" spans="1:4" ht="22.5" outlineLevel="1" x14ac:dyDescent="0.2">
      <c r="A1913" s="23">
        <v>10014045</v>
      </c>
      <c r="B1913" s="14" t="s">
        <v>2978</v>
      </c>
      <c r="C1913" s="15" t="s">
        <v>27</v>
      </c>
      <c r="D1913" s="24">
        <v>1277.6600000000001</v>
      </c>
    </row>
    <row r="1914" spans="1:4" x14ac:dyDescent="0.2">
      <c r="A1914" s="23">
        <v>10014048</v>
      </c>
      <c r="B1914" s="14" t="s">
        <v>2979</v>
      </c>
      <c r="C1914" s="15" t="s">
        <v>27</v>
      </c>
      <c r="D1914" s="24">
        <v>609.63</v>
      </c>
    </row>
    <row r="1915" spans="1:4" outlineLevel="1" x14ac:dyDescent="0.2">
      <c r="A1915" s="23">
        <v>10014049</v>
      </c>
      <c r="B1915" s="14" t="s">
        <v>2980</v>
      </c>
      <c r="C1915" s="15" t="s">
        <v>27</v>
      </c>
      <c r="D1915" s="24">
        <v>318.37</v>
      </c>
    </row>
    <row r="1916" spans="1:4" ht="22.5" outlineLevel="1" x14ac:dyDescent="0.2">
      <c r="A1916" s="23">
        <v>10014052</v>
      </c>
      <c r="B1916" s="14" t="s">
        <v>2981</v>
      </c>
      <c r="C1916" s="15" t="s">
        <v>27</v>
      </c>
      <c r="D1916" s="24">
        <v>69.7</v>
      </c>
    </row>
    <row r="1917" spans="1:4" ht="22.5" x14ac:dyDescent="0.2">
      <c r="A1917" s="23">
        <v>10014066</v>
      </c>
      <c r="B1917" s="14" t="s">
        <v>2982</v>
      </c>
      <c r="C1917" s="15" t="s">
        <v>27</v>
      </c>
      <c r="D1917" s="24">
        <v>259.2</v>
      </c>
    </row>
    <row r="1918" spans="1:4" outlineLevel="1" x14ac:dyDescent="0.2">
      <c r="A1918" s="23">
        <v>10014073</v>
      </c>
      <c r="B1918" s="14" t="s">
        <v>2983</v>
      </c>
      <c r="C1918" s="15" t="s">
        <v>30</v>
      </c>
      <c r="D1918" s="24">
        <v>116.33</v>
      </c>
    </row>
    <row r="1919" spans="1:4" outlineLevel="1" x14ac:dyDescent="0.2">
      <c r="A1919" s="23">
        <v>10014074</v>
      </c>
      <c r="B1919" s="14" t="s">
        <v>2984</v>
      </c>
      <c r="C1919" s="15" t="s">
        <v>30</v>
      </c>
      <c r="D1919" s="24">
        <v>86.86</v>
      </c>
    </row>
    <row r="1920" spans="1:4" x14ac:dyDescent="0.2">
      <c r="A1920" s="23">
        <v>10014075</v>
      </c>
      <c r="B1920" s="14" t="s">
        <v>2985</v>
      </c>
      <c r="C1920" s="15" t="s">
        <v>263</v>
      </c>
      <c r="D1920" s="24">
        <v>606.99</v>
      </c>
    </row>
    <row r="1921" spans="1:4" ht="22.5" outlineLevel="1" x14ac:dyDescent="0.2">
      <c r="A1921" s="23">
        <v>10014076</v>
      </c>
      <c r="B1921" s="14" t="s">
        <v>2986</v>
      </c>
      <c r="C1921" s="15" t="s">
        <v>263</v>
      </c>
      <c r="D1921" s="24">
        <v>677.78</v>
      </c>
    </row>
    <row r="1922" spans="1:4" ht="22.5" outlineLevel="1" x14ac:dyDescent="0.2">
      <c r="A1922" s="23">
        <v>10014077</v>
      </c>
      <c r="B1922" s="14" t="s">
        <v>2987</v>
      </c>
      <c r="C1922" s="15" t="s">
        <v>263</v>
      </c>
      <c r="D1922" s="24">
        <v>683.09</v>
      </c>
    </row>
    <row r="1923" spans="1:4" x14ac:dyDescent="0.2">
      <c r="A1923" s="23">
        <v>10014078</v>
      </c>
      <c r="B1923" s="14" t="s">
        <v>2988</v>
      </c>
      <c r="C1923" s="15" t="s">
        <v>263</v>
      </c>
      <c r="D1923" s="24">
        <v>937.26</v>
      </c>
    </row>
    <row r="1924" spans="1:4" outlineLevel="1" x14ac:dyDescent="0.2">
      <c r="A1924" s="23">
        <v>10014082</v>
      </c>
      <c r="B1924" s="14" t="s">
        <v>2989</v>
      </c>
      <c r="C1924" s="15" t="s">
        <v>263</v>
      </c>
      <c r="D1924" s="24">
        <v>847.06</v>
      </c>
    </row>
    <row r="1925" spans="1:4" outlineLevel="1" x14ac:dyDescent="0.2">
      <c r="A1925" s="23">
        <v>10014086</v>
      </c>
      <c r="B1925" s="14" t="s">
        <v>2990</v>
      </c>
      <c r="C1925" s="15" t="s">
        <v>263</v>
      </c>
      <c r="D1925" s="24">
        <v>1488.92</v>
      </c>
    </row>
    <row r="1926" spans="1:4" ht="22.5" x14ac:dyDescent="0.2">
      <c r="A1926" s="23">
        <v>10014088</v>
      </c>
      <c r="B1926" s="14" t="s">
        <v>2991</v>
      </c>
      <c r="C1926" s="15" t="s">
        <v>263</v>
      </c>
      <c r="D1926" s="24">
        <v>208.5</v>
      </c>
    </row>
    <row r="1927" spans="1:4" ht="22.5" outlineLevel="1" x14ac:dyDescent="0.2">
      <c r="A1927" s="23">
        <v>10014089</v>
      </c>
      <c r="B1927" s="14" t="s">
        <v>2992</v>
      </c>
      <c r="C1927" s="15" t="s">
        <v>263</v>
      </c>
      <c r="D1927" s="24">
        <v>212.66</v>
      </c>
    </row>
    <row r="1928" spans="1:4" x14ac:dyDescent="0.2">
      <c r="A1928" s="23">
        <v>10014091</v>
      </c>
      <c r="B1928" s="14" t="s">
        <v>2993</v>
      </c>
      <c r="C1928" s="15" t="s">
        <v>27</v>
      </c>
      <c r="D1928" s="24">
        <v>74.11</v>
      </c>
    </row>
    <row r="1929" spans="1:4" outlineLevel="1" x14ac:dyDescent="0.2">
      <c r="A1929" s="23">
        <v>10014097</v>
      </c>
      <c r="B1929" s="14" t="s">
        <v>2994</v>
      </c>
      <c r="C1929" s="15" t="s">
        <v>27</v>
      </c>
      <c r="D1929" s="24">
        <v>80.78</v>
      </c>
    </row>
    <row r="1930" spans="1:4" outlineLevel="1" x14ac:dyDescent="0.2">
      <c r="A1930" s="23">
        <v>10050000</v>
      </c>
      <c r="B1930" s="14" t="s">
        <v>1273</v>
      </c>
      <c r="C1930" s="15" t="s">
        <v>294</v>
      </c>
      <c r="D1930" s="24" t="s">
        <v>294</v>
      </c>
    </row>
    <row r="1931" spans="1:4" x14ac:dyDescent="0.2">
      <c r="A1931" s="23">
        <v>10050001</v>
      </c>
      <c r="B1931" s="14" t="s">
        <v>2995</v>
      </c>
      <c r="C1931" s="15" t="s">
        <v>30</v>
      </c>
      <c r="D1931" s="24">
        <v>7.23</v>
      </c>
    </row>
    <row r="1932" spans="1:4" outlineLevel="1" x14ac:dyDescent="0.2">
      <c r="A1932" s="23">
        <v>10050002</v>
      </c>
      <c r="B1932" s="14" t="s">
        <v>2996</v>
      </c>
      <c r="C1932" s="15" t="s">
        <v>30</v>
      </c>
      <c r="D1932" s="24">
        <v>12.05</v>
      </c>
    </row>
    <row r="1933" spans="1:4" outlineLevel="1" x14ac:dyDescent="0.2">
      <c r="A1933" s="23">
        <v>10050003</v>
      </c>
      <c r="B1933" s="14" t="s">
        <v>2997</v>
      </c>
      <c r="C1933" s="15" t="s">
        <v>30</v>
      </c>
      <c r="D1933" s="24">
        <v>6.03</v>
      </c>
    </row>
    <row r="1934" spans="1:4" x14ac:dyDescent="0.2">
      <c r="A1934" s="23">
        <v>10050004</v>
      </c>
      <c r="B1934" s="14" t="s">
        <v>2998</v>
      </c>
      <c r="C1934" s="15" t="s">
        <v>30</v>
      </c>
      <c r="D1934" s="24">
        <v>10.85</v>
      </c>
    </row>
    <row r="1935" spans="1:4" outlineLevel="1" x14ac:dyDescent="0.2">
      <c r="A1935" s="23">
        <v>10050005</v>
      </c>
      <c r="B1935" s="14" t="s">
        <v>2999</v>
      </c>
      <c r="C1935" s="15" t="s">
        <v>30</v>
      </c>
      <c r="D1935" s="24">
        <v>7.23</v>
      </c>
    </row>
    <row r="1936" spans="1:4" outlineLevel="1" x14ac:dyDescent="0.2">
      <c r="A1936" s="23">
        <v>10050018</v>
      </c>
      <c r="B1936" s="14" t="s">
        <v>3000</v>
      </c>
      <c r="C1936" s="15" t="s">
        <v>27</v>
      </c>
      <c r="D1936" s="24">
        <v>6.03</v>
      </c>
    </row>
    <row r="1937" spans="1:4" x14ac:dyDescent="0.2">
      <c r="A1937" s="23">
        <v>10050032</v>
      </c>
      <c r="B1937" s="14" t="s">
        <v>3001</v>
      </c>
      <c r="C1937" s="15" t="s">
        <v>30</v>
      </c>
      <c r="D1937" s="24">
        <v>5.54</v>
      </c>
    </row>
    <row r="1938" spans="1:4" outlineLevel="1" x14ac:dyDescent="0.2">
      <c r="A1938" s="23">
        <v>10050033</v>
      </c>
      <c r="B1938" s="14" t="s">
        <v>3002</v>
      </c>
      <c r="C1938" s="15" t="s">
        <v>30</v>
      </c>
      <c r="D1938" s="24">
        <v>3.62</v>
      </c>
    </row>
    <row r="1939" spans="1:4" outlineLevel="1" x14ac:dyDescent="0.2">
      <c r="A1939" s="23">
        <v>10060000</v>
      </c>
      <c r="B1939" s="14" t="s">
        <v>1408</v>
      </c>
      <c r="C1939" s="15" t="s">
        <v>294</v>
      </c>
      <c r="D1939" s="24" t="s">
        <v>294</v>
      </c>
    </row>
    <row r="1940" spans="1:4" outlineLevel="1" x14ac:dyDescent="0.2">
      <c r="A1940" s="23">
        <v>10060001</v>
      </c>
      <c r="B1940" s="14" t="s">
        <v>3003</v>
      </c>
      <c r="C1940" s="15" t="s">
        <v>30</v>
      </c>
      <c r="D1940" s="24">
        <v>15.38</v>
      </c>
    </row>
    <row r="1941" spans="1:4" x14ac:dyDescent="0.2">
      <c r="A1941" s="23">
        <v>10060002</v>
      </c>
      <c r="B1941" s="14" t="s">
        <v>3004</v>
      </c>
      <c r="C1941" s="15" t="s">
        <v>30</v>
      </c>
      <c r="D1941" s="24">
        <v>18.45</v>
      </c>
    </row>
    <row r="1942" spans="1:4" outlineLevel="1" x14ac:dyDescent="0.2">
      <c r="A1942" s="23">
        <v>10060003</v>
      </c>
      <c r="B1942" s="14" t="s">
        <v>3005</v>
      </c>
      <c r="C1942" s="15" t="s">
        <v>30</v>
      </c>
      <c r="D1942" s="24">
        <v>13.84</v>
      </c>
    </row>
    <row r="1943" spans="1:4" outlineLevel="1" x14ac:dyDescent="0.2">
      <c r="A1943" s="23">
        <v>10060004</v>
      </c>
      <c r="B1943" s="14" t="s">
        <v>3006</v>
      </c>
      <c r="C1943" s="15" t="s">
        <v>30</v>
      </c>
      <c r="D1943" s="24">
        <v>16.91</v>
      </c>
    </row>
    <row r="1944" spans="1:4" outlineLevel="1" x14ac:dyDescent="0.2">
      <c r="A1944" s="23">
        <v>10060005</v>
      </c>
      <c r="B1944" s="14" t="s">
        <v>3007</v>
      </c>
      <c r="C1944" s="15" t="s">
        <v>30</v>
      </c>
      <c r="D1944" s="24">
        <v>15.38</v>
      </c>
    </row>
    <row r="1945" spans="1:4" outlineLevel="1" x14ac:dyDescent="0.2">
      <c r="A1945" s="23">
        <v>10060006</v>
      </c>
      <c r="B1945" s="14" t="s">
        <v>3008</v>
      </c>
      <c r="C1945" s="15" t="s">
        <v>30</v>
      </c>
      <c r="D1945" s="24">
        <v>18.45</v>
      </c>
    </row>
    <row r="1946" spans="1:4" outlineLevel="1" x14ac:dyDescent="0.2">
      <c r="A1946" s="23">
        <v>10060007</v>
      </c>
      <c r="B1946" s="14" t="s">
        <v>3009</v>
      </c>
      <c r="C1946" s="15" t="s">
        <v>30</v>
      </c>
      <c r="D1946" s="24">
        <v>15.38</v>
      </c>
    </row>
    <row r="1947" spans="1:4" outlineLevel="1" x14ac:dyDescent="0.2">
      <c r="A1947" s="23">
        <v>10060008</v>
      </c>
      <c r="B1947" s="14" t="s">
        <v>3010</v>
      </c>
      <c r="C1947" s="15" t="s">
        <v>30</v>
      </c>
      <c r="D1947" s="24">
        <v>18.45</v>
      </c>
    </row>
    <row r="1948" spans="1:4" outlineLevel="1" x14ac:dyDescent="0.2">
      <c r="A1948" s="23">
        <v>10060009</v>
      </c>
      <c r="B1948" s="14" t="s">
        <v>3011</v>
      </c>
      <c r="C1948" s="15" t="s">
        <v>30</v>
      </c>
      <c r="D1948" s="24">
        <v>13.84</v>
      </c>
    </row>
    <row r="1949" spans="1:4" x14ac:dyDescent="0.2">
      <c r="A1949" s="23">
        <v>10060010</v>
      </c>
      <c r="B1949" s="14" t="s">
        <v>3012</v>
      </c>
      <c r="C1949" s="15" t="s">
        <v>30</v>
      </c>
      <c r="D1949" s="24">
        <v>16.91</v>
      </c>
    </row>
    <row r="1950" spans="1:4" outlineLevel="1" x14ac:dyDescent="0.2">
      <c r="A1950" s="23">
        <v>10060011</v>
      </c>
      <c r="B1950" s="14" t="s">
        <v>3013</v>
      </c>
      <c r="C1950" s="15" t="s">
        <v>30</v>
      </c>
      <c r="D1950" s="24">
        <v>21.53</v>
      </c>
    </row>
    <row r="1951" spans="1:4" outlineLevel="1" x14ac:dyDescent="0.2">
      <c r="A1951" s="23">
        <v>10060012</v>
      </c>
      <c r="B1951" s="14" t="s">
        <v>3014</v>
      </c>
      <c r="C1951" s="15" t="s">
        <v>30</v>
      </c>
      <c r="D1951" s="24">
        <v>24.6</v>
      </c>
    </row>
    <row r="1952" spans="1:4" outlineLevel="1" x14ac:dyDescent="0.2">
      <c r="A1952" s="23">
        <v>10060015</v>
      </c>
      <c r="B1952" s="14" t="s">
        <v>3015</v>
      </c>
      <c r="C1952" s="15" t="s">
        <v>27</v>
      </c>
      <c r="D1952" s="24">
        <v>164.57</v>
      </c>
    </row>
    <row r="1953" spans="1:4" outlineLevel="1" x14ac:dyDescent="0.2">
      <c r="A1953" s="23">
        <v>10060018</v>
      </c>
      <c r="B1953" s="14" t="s">
        <v>3016</v>
      </c>
      <c r="C1953" s="15" t="s">
        <v>27</v>
      </c>
      <c r="D1953" s="24">
        <v>122.43</v>
      </c>
    </row>
    <row r="1954" spans="1:4" outlineLevel="1" x14ac:dyDescent="0.2">
      <c r="A1954" s="23">
        <v>10060022</v>
      </c>
      <c r="B1954" s="14" t="s">
        <v>3017</v>
      </c>
      <c r="C1954" s="15" t="s">
        <v>27</v>
      </c>
      <c r="D1954" s="24">
        <v>33.83</v>
      </c>
    </row>
    <row r="1955" spans="1:4" outlineLevel="1" x14ac:dyDescent="0.2">
      <c r="A1955" s="23">
        <v>10060024</v>
      </c>
      <c r="B1955" s="14" t="s">
        <v>3018</v>
      </c>
      <c r="C1955" s="15" t="s">
        <v>27</v>
      </c>
      <c r="D1955" s="24">
        <v>246.02</v>
      </c>
    </row>
    <row r="1956" spans="1:4" outlineLevel="1" x14ac:dyDescent="0.2">
      <c r="A1956" s="23">
        <v>10060026</v>
      </c>
      <c r="B1956" s="14" t="s">
        <v>3019</v>
      </c>
      <c r="C1956" s="15" t="s">
        <v>27</v>
      </c>
      <c r="D1956" s="24">
        <v>16.91</v>
      </c>
    </row>
    <row r="1957" spans="1:4" x14ac:dyDescent="0.2">
      <c r="A1957" s="23">
        <v>10060029</v>
      </c>
      <c r="B1957" s="14" t="s">
        <v>3020</v>
      </c>
      <c r="C1957" s="15" t="s">
        <v>27</v>
      </c>
      <c r="D1957" s="24">
        <v>92.26</v>
      </c>
    </row>
    <row r="1958" spans="1:4" outlineLevel="1" x14ac:dyDescent="0.2">
      <c r="A1958" s="23">
        <v>10060032</v>
      </c>
      <c r="B1958" s="14" t="s">
        <v>3021</v>
      </c>
      <c r="C1958" s="15" t="s">
        <v>30</v>
      </c>
      <c r="D1958" s="24">
        <v>7.69</v>
      </c>
    </row>
    <row r="1959" spans="1:4" outlineLevel="1" x14ac:dyDescent="0.2">
      <c r="A1959" s="23">
        <v>10060033</v>
      </c>
      <c r="B1959" s="14" t="s">
        <v>3022</v>
      </c>
      <c r="C1959" s="15" t="s">
        <v>30</v>
      </c>
      <c r="D1959" s="24">
        <v>4.92</v>
      </c>
    </row>
    <row r="1960" spans="1:4" outlineLevel="1" x14ac:dyDescent="0.2">
      <c r="A1960" s="23">
        <v>10060035</v>
      </c>
      <c r="B1960" s="14" t="s">
        <v>3023</v>
      </c>
      <c r="C1960" s="15" t="s">
        <v>27</v>
      </c>
      <c r="D1960" s="24">
        <v>46.13</v>
      </c>
    </row>
    <row r="1961" spans="1:4" outlineLevel="1" x14ac:dyDescent="0.2">
      <c r="A1961" s="23">
        <v>10060040</v>
      </c>
      <c r="B1961" s="14" t="s">
        <v>3024</v>
      </c>
      <c r="C1961" s="15" t="s">
        <v>27</v>
      </c>
      <c r="D1961" s="24">
        <v>12.3</v>
      </c>
    </row>
    <row r="1962" spans="1:4" outlineLevel="1" x14ac:dyDescent="0.2">
      <c r="A1962" s="23">
        <v>10060042</v>
      </c>
      <c r="B1962" s="14" t="s">
        <v>3025</v>
      </c>
      <c r="C1962" s="15" t="s">
        <v>27</v>
      </c>
      <c r="D1962" s="24">
        <v>8</v>
      </c>
    </row>
    <row r="1963" spans="1:4" outlineLevel="1" x14ac:dyDescent="0.2">
      <c r="A1963" s="23">
        <v>10060045</v>
      </c>
      <c r="B1963" s="14" t="s">
        <v>3026</v>
      </c>
      <c r="C1963" s="15" t="s">
        <v>27</v>
      </c>
      <c r="D1963" s="24">
        <v>23.37</v>
      </c>
    </row>
    <row r="1964" spans="1:4" outlineLevel="1" x14ac:dyDescent="0.2">
      <c r="A1964" s="23">
        <v>10060050</v>
      </c>
      <c r="B1964" s="14" t="s">
        <v>3027</v>
      </c>
      <c r="C1964" s="15" t="s">
        <v>263</v>
      </c>
      <c r="D1964" s="24">
        <v>13.43</v>
      </c>
    </row>
    <row r="1965" spans="1:4" x14ac:dyDescent="0.2">
      <c r="A1965" s="23">
        <v>10070000</v>
      </c>
      <c r="B1965" s="14" t="s">
        <v>1415</v>
      </c>
      <c r="C1965" s="15" t="s">
        <v>294</v>
      </c>
      <c r="D1965" s="24" t="s">
        <v>294</v>
      </c>
    </row>
    <row r="1966" spans="1:4" outlineLevel="1" x14ac:dyDescent="0.2">
      <c r="A1966" s="23">
        <v>10070018</v>
      </c>
      <c r="B1966" s="14" t="s">
        <v>3028</v>
      </c>
      <c r="C1966" s="15" t="s">
        <v>27</v>
      </c>
      <c r="D1966" s="24">
        <v>111.74</v>
      </c>
    </row>
    <row r="1967" spans="1:4" outlineLevel="1" x14ac:dyDescent="0.2">
      <c r="A1967" s="23">
        <v>10070022</v>
      </c>
      <c r="B1967" s="14" t="s">
        <v>3029</v>
      </c>
      <c r="C1967" s="15" t="s">
        <v>27</v>
      </c>
      <c r="D1967" s="24">
        <v>57.66</v>
      </c>
    </row>
    <row r="1968" spans="1:4" outlineLevel="1" x14ac:dyDescent="0.2">
      <c r="A1968" s="23">
        <v>10070024</v>
      </c>
      <c r="B1968" s="14" t="s">
        <v>3030</v>
      </c>
      <c r="C1968" s="15" t="s">
        <v>27</v>
      </c>
      <c r="D1968" s="24">
        <v>219.43</v>
      </c>
    </row>
    <row r="1969" spans="1:4" outlineLevel="1" x14ac:dyDescent="0.2">
      <c r="A1969" s="23">
        <v>10070026</v>
      </c>
      <c r="B1969" s="14" t="s">
        <v>3031</v>
      </c>
      <c r="C1969" s="15" t="s">
        <v>27</v>
      </c>
      <c r="D1969" s="24">
        <v>106.53</v>
      </c>
    </row>
    <row r="1970" spans="1:4" outlineLevel="1" x14ac:dyDescent="0.2">
      <c r="A1970" s="23">
        <v>10070029</v>
      </c>
      <c r="B1970" s="14" t="s">
        <v>3032</v>
      </c>
      <c r="C1970" s="15" t="s">
        <v>27</v>
      </c>
      <c r="D1970" s="24">
        <v>285.26</v>
      </c>
    </row>
    <row r="1971" spans="1:4" outlineLevel="1" x14ac:dyDescent="0.2">
      <c r="A1971" s="23">
        <v>10070032</v>
      </c>
      <c r="B1971" s="14" t="s">
        <v>3033</v>
      </c>
      <c r="C1971" s="15" t="s">
        <v>30</v>
      </c>
      <c r="D1971" s="24">
        <v>68.959999999999994</v>
      </c>
    </row>
    <row r="1972" spans="1:4" outlineLevel="1" x14ac:dyDescent="0.2">
      <c r="A1972" s="23">
        <v>10070033</v>
      </c>
      <c r="B1972" s="14" t="s">
        <v>3034</v>
      </c>
      <c r="C1972" s="15" t="s">
        <v>30</v>
      </c>
      <c r="D1972" s="24">
        <v>56.91</v>
      </c>
    </row>
    <row r="1973" spans="1:4" x14ac:dyDescent="0.2">
      <c r="A1973" s="23">
        <v>10070035</v>
      </c>
      <c r="B1973" s="14" t="s">
        <v>3035</v>
      </c>
      <c r="C1973" s="15" t="s">
        <v>27</v>
      </c>
      <c r="D1973" s="24">
        <v>164.57</v>
      </c>
    </row>
    <row r="1974" spans="1:4" outlineLevel="1" x14ac:dyDescent="0.2">
      <c r="A1974" s="23">
        <v>10070040</v>
      </c>
      <c r="B1974" s="14" t="s">
        <v>3036</v>
      </c>
      <c r="C1974" s="15" t="s">
        <v>27</v>
      </c>
      <c r="D1974" s="24">
        <v>27.43</v>
      </c>
    </row>
    <row r="1975" spans="1:4" outlineLevel="1" x14ac:dyDescent="0.2">
      <c r="A1975" s="23">
        <v>10070042</v>
      </c>
      <c r="B1975" s="14" t="s">
        <v>3037</v>
      </c>
      <c r="C1975" s="15" t="s">
        <v>27</v>
      </c>
      <c r="D1975" s="24">
        <v>15.38</v>
      </c>
    </row>
    <row r="1976" spans="1:4" outlineLevel="1" x14ac:dyDescent="0.2">
      <c r="A1976" s="23">
        <v>10070045</v>
      </c>
      <c r="B1976" s="14" t="s">
        <v>3038</v>
      </c>
      <c r="C1976" s="15" t="s">
        <v>27</v>
      </c>
      <c r="D1976" s="24">
        <v>137.13999999999999</v>
      </c>
    </row>
    <row r="1977" spans="1:4" outlineLevel="1" x14ac:dyDescent="0.2">
      <c r="A1977" s="23">
        <v>10080000</v>
      </c>
      <c r="B1977" s="14" t="s">
        <v>1457</v>
      </c>
      <c r="C1977" s="15" t="s">
        <v>294</v>
      </c>
      <c r="D1977" s="24" t="s">
        <v>294</v>
      </c>
    </row>
    <row r="1978" spans="1:4" outlineLevel="1" x14ac:dyDescent="0.2">
      <c r="A1978" s="23">
        <v>10080070</v>
      </c>
      <c r="B1978" s="14" t="s">
        <v>3039</v>
      </c>
      <c r="C1978" s="15" t="s">
        <v>27</v>
      </c>
      <c r="D1978" s="24">
        <v>39.909999999999997</v>
      </c>
    </row>
    <row r="1979" spans="1:4" outlineLevel="1" x14ac:dyDescent="0.2">
      <c r="A1979" s="23">
        <v>10080072</v>
      </c>
      <c r="B1979" s="14" t="s">
        <v>3040</v>
      </c>
      <c r="C1979" s="15" t="s">
        <v>27</v>
      </c>
      <c r="D1979" s="24">
        <v>193.86</v>
      </c>
    </row>
    <row r="1980" spans="1:4" outlineLevel="1" x14ac:dyDescent="0.2">
      <c r="A1980" s="23">
        <v>10080073</v>
      </c>
      <c r="B1980" s="14" t="s">
        <v>3041</v>
      </c>
      <c r="C1980" s="15" t="s">
        <v>27</v>
      </c>
      <c r="D1980" s="24">
        <v>236.06</v>
      </c>
    </row>
    <row r="1981" spans="1:4" x14ac:dyDescent="0.2">
      <c r="A1981" s="23">
        <v>10080074</v>
      </c>
      <c r="B1981" s="14" t="s">
        <v>3042</v>
      </c>
      <c r="C1981" s="15" t="s">
        <v>27</v>
      </c>
      <c r="D1981" s="24">
        <v>150.29</v>
      </c>
    </row>
    <row r="1982" spans="1:4" outlineLevel="1" x14ac:dyDescent="0.2">
      <c r="A1982" s="23">
        <v>10080076</v>
      </c>
      <c r="B1982" s="14" t="s">
        <v>3043</v>
      </c>
      <c r="C1982" s="15" t="s">
        <v>27</v>
      </c>
      <c r="D1982" s="24">
        <v>22.22</v>
      </c>
    </row>
    <row r="1983" spans="1:4" outlineLevel="1" x14ac:dyDescent="0.2">
      <c r="A1983" s="23">
        <v>10080081</v>
      </c>
      <c r="B1983" s="14" t="s">
        <v>3044</v>
      </c>
      <c r="C1983" s="15" t="s">
        <v>27</v>
      </c>
      <c r="D1983" s="24">
        <v>36.369999999999997</v>
      </c>
    </row>
    <row r="1984" spans="1:4" outlineLevel="1" x14ac:dyDescent="0.2">
      <c r="A1984" s="23">
        <v>10080086</v>
      </c>
      <c r="B1984" s="14" t="s">
        <v>3045</v>
      </c>
      <c r="C1984" s="15" t="s">
        <v>27</v>
      </c>
      <c r="D1984" s="24">
        <v>65.61</v>
      </c>
    </row>
    <row r="1985" spans="1:4" outlineLevel="1" x14ac:dyDescent="0.2">
      <c r="A1985" s="23">
        <v>10080093</v>
      </c>
      <c r="B1985" s="14" t="s">
        <v>3046</v>
      </c>
      <c r="C1985" s="15" t="s">
        <v>27</v>
      </c>
      <c r="D1985" s="24">
        <v>78.67</v>
      </c>
    </row>
    <row r="1986" spans="1:4" outlineLevel="1" x14ac:dyDescent="0.2">
      <c r="A1986" s="23">
        <v>10080097</v>
      </c>
      <c r="B1986" s="14" t="s">
        <v>3047</v>
      </c>
      <c r="C1986" s="15" t="s">
        <v>27</v>
      </c>
      <c r="D1986" s="24">
        <v>40.94</v>
      </c>
    </row>
    <row r="1987" spans="1:4" outlineLevel="1" x14ac:dyDescent="0.2">
      <c r="A1987" s="23">
        <v>10090000</v>
      </c>
      <c r="B1987" s="14" t="s">
        <v>1279</v>
      </c>
      <c r="C1987" s="15" t="s">
        <v>294</v>
      </c>
      <c r="D1987" s="24" t="s">
        <v>294</v>
      </c>
    </row>
    <row r="1988" spans="1:4" x14ac:dyDescent="0.2">
      <c r="A1988" s="23">
        <v>10090001</v>
      </c>
      <c r="B1988" s="14" t="s">
        <v>3048</v>
      </c>
      <c r="C1988" s="15" t="s">
        <v>30</v>
      </c>
      <c r="D1988" s="24">
        <v>14.34</v>
      </c>
    </row>
    <row r="1989" spans="1:4" outlineLevel="1" x14ac:dyDescent="0.2">
      <c r="A1989" s="17">
        <v>11000000</v>
      </c>
      <c r="B1989" s="18" t="s">
        <v>3049</v>
      </c>
      <c r="C1989" s="21"/>
      <c r="D1989" s="22"/>
    </row>
    <row r="1990" spans="1:4" outlineLevel="1" x14ac:dyDescent="0.2">
      <c r="A1990" s="23">
        <v>11001000</v>
      </c>
      <c r="B1990" s="14" t="s">
        <v>3050</v>
      </c>
      <c r="C1990" s="15" t="s">
        <v>294</v>
      </c>
      <c r="D1990" s="24" t="s">
        <v>294</v>
      </c>
    </row>
    <row r="1991" spans="1:4" outlineLevel="1" x14ac:dyDescent="0.2">
      <c r="A1991" s="23">
        <v>11001001</v>
      </c>
      <c r="B1991" s="14" t="s">
        <v>3051</v>
      </c>
      <c r="C1991" s="15" t="s">
        <v>263</v>
      </c>
      <c r="D1991" s="24">
        <v>17.82</v>
      </c>
    </row>
    <row r="1992" spans="1:4" outlineLevel="1" x14ac:dyDescent="0.2">
      <c r="A1992" s="23">
        <v>11001008</v>
      </c>
      <c r="B1992" s="14" t="s">
        <v>3052</v>
      </c>
      <c r="C1992" s="15" t="s">
        <v>263</v>
      </c>
      <c r="D1992" s="24">
        <v>50.46</v>
      </c>
    </row>
    <row r="1993" spans="1:4" ht="22.5" outlineLevel="1" x14ac:dyDescent="0.2">
      <c r="A1993" s="23">
        <v>11001009</v>
      </c>
      <c r="B1993" s="14" t="s">
        <v>3053</v>
      </c>
      <c r="C1993" s="15" t="s">
        <v>263</v>
      </c>
      <c r="D1993" s="24">
        <v>51.31</v>
      </c>
    </row>
    <row r="1994" spans="1:4" outlineLevel="1" x14ac:dyDescent="0.2">
      <c r="A1994" s="23">
        <v>11001013</v>
      </c>
      <c r="B1994" s="14" t="s">
        <v>3054</v>
      </c>
      <c r="C1994" s="15" t="s">
        <v>263</v>
      </c>
      <c r="D1994" s="24">
        <v>38.5</v>
      </c>
    </row>
    <row r="1995" spans="1:4" x14ac:dyDescent="0.2">
      <c r="A1995" s="23">
        <v>11002000</v>
      </c>
      <c r="B1995" s="14" t="s">
        <v>3055</v>
      </c>
      <c r="C1995" s="15" t="s">
        <v>294</v>
      </c>
      <c r="D1995" s="24" t="s">
        <v>294</v>
      </c>
    </row>
    <row r="1996" spans="1:4" outlineLevel="1" x14ac:dyDescent="0.2">
      <c r="A1996" s="23">
        <v>11002001</v>
      </c>
      <c r="B1996" s="14" t="s">
        <v>3051</v>
      </c>
      <c r="C1996" s="15" t="s">
        <v>263</v>
      </c>
      <c r="D1996" s="24">
        <v>7.18</v>
      </c>
    </row>
    <row r="1997" spans="1:4" ht="22.5" outlineLevel="1" x14ac:dyDescent="0.2">
      <c r="A1997" s="23">
        <v>11002003</v>
      </c>
      <c r="B1997" s="14" t="s">
        <v>3056</v>
      </c>
      <c r="C1997" s="15" t="s">
        <v>263</v>
      </c>
      <c r="D1997" s="24">
        <v>16.84</v>
      </c>
    </row>
    <row r="1998" spans="1:4" outlineLevel="1" x14ac:dyDescent="0.2">
      <c r="A1998" s="23">
        <v>11002008</v>
      </c>
      <c r="B1998" s="14" t="s">
        <v>3057</v>
      </c>
      <c r="C1998" s="15" t="s">
        <v>263</v>
      </c>
      <c r="D1998" s="24">
        <v>46.53</v>
      </c>
    </row>
    <row r="1999" spans="1:4" ht="22.5" outlineLevel="1" x14ac:dyDescent="0.2">
      <c r="A1999" s="23">
        <v>11002009</v>
      </c>
      <c r="B1999" s="14" t="s">
        <v>3058</v>
      </c>
      <c r="C1999" s="15" t="s">
        <v>263</v>
      </c>
      <c r="D1999" s="24">
        <v>45.94</v>
      </c>
    </row>
    <row r="2000" spans="1:4" outlineLevel="1" x14ac:dyDescent="0.2">
      <c r="A2000" s="23">
        <v>11002010</v>
      </c>
      <c r="B2000" s="14" t="s">
        <v>3059</v>
      </c>
      <c r="C2000" s="15" t="s">
        <v>263</v>
      </c>
      <c r="D2000" s="24">
        <v>53.97</v>
      </c>
    </row>
    <row r="2001" spans="1:4" outlineLevel="1" x14ac:dyDescent="0.2">
      <c r="A2001" s="23">
        <v>11002013</v>
      </c>
      <c r="B2001" s="14" t="s">
        <v>3054</v>
      </c>
      <c r="C2001" s="15" t="s">
        <v>263</v>
      </c>
      <c r="D2001" s="24">
        <v>24.16</v>
      </c>
    </row>
    <row r="2002" spans="1:4" x14ac:dyDescent="0.2">
      <c r="A2002" s="23">
        <v>11002015</v>
      </c>
      <c r="B2002" s="14" t="s">
        <v>3060</v>
      </c>
      <c r="C2002" s="15" t="s">
        <v>263</v>
      </c>
      <c r="D2002" s="24">
        <v>25.69</v>
      </c>
    </row>
    <row r="2003" spans="1:4" ht="22.5" outlineLevel="1" x14ac:dyDescent="0.2">
      <c r="A2003" s="23">
        <v>11002025</v>
      </c>
      <c r="B2003" s="14" t="s">
        <v>3061</v>
      </c>
      <c r="C2003" s="15" t="s">
        <v>263</v>
      </c>
      <c r="D2003" s="24">
        <v>86.68</v>
      </c>
    </row>
    <row r="2004" spans="1:4" ht="22.5" outlineLevel="1" x14ac:dyDescent="0.2">
      <c r="A2004" s="23">
        <v>11002029</v>
      </c>
      <c r="B2004" s="14" t="s">
        <v>3062</v>
      </c>
      <c r="C2004" s="15" t="s">
        <v>263</v>
      </c>
      <c r="D2004" s="24">
        <v>75.98</v>
      </c>
    </row>
    <row r="2005" spans="1:4" outlineLevel="1" x14ac:dyDescent="0.2">
      <c r="A2005" s="23">
        <v>11002075</v>
      </c>
      <c r="B2005" s="14" t="s">
        <v>3063</v>
      </c>
      <c r="C2005" s="15" t="s">
        <v>263</v>
      </c>
      <c r="D2005" s="24">
        <v>202.87</v>
      </c>
    </row>
    <row r="2006" spans="1:4" outlineLevel="1" x14ac:dyDescent="0.2">
      <c r="A2006" s="23">
        <v>11002105</v>
      </c>
      <c r="B2006" s="14" t="s">
        <v>3064</v>
      </c>
      <c r="C2006" s="15" t="s">
        <v>263</v>
      </c>
      <c r="D2006" s="24">
        <v>6.82</v>
      </c>
    </row>
    <row r="2007" spans="1:4" ht="22.5" outlineLevel="1" x14ac:dyDescent="0.2">
      <c r="A2007" s="23">
        <v>11002107</v>
      </c>
      <c r="B2007" s="14" t="s">
        <v>3065</v>
      </c>
      <c r="C2007" s="15" t="s">
        <v>263</v>
      </c>
      <c r="D2007" s="24">
        <v>10.31</v>
      </c>
    </row>
    <row r="2008" spans="1:4" outlineLevel="1" x14ac:dyDescent="0.2">
      <c r="A2008" s="23">
        <v>11003000</v>
      </c>
      <c r="B2008" s="14" t="s">
        <v>3066</v>
      </c>
      <c r="C2008" s="15" t="s">
        <v>294</v>
      </c>
      <c r="D2008" s="24" t="s">
        <v>294</v>
      </c>
    </row>
    <row r="2009" spans="1:4" outlineLevel="1" x14ac:dyDescent="0.2">
      <c r="A2009" s="23">
        <v>11003001</v>
      </c>
      <c r="B2009" s="14" t="s">
        <v>3051</v>
      </c>
      <c r="C2009" s="15" t="s">
        <v>263</v>
      </c>
      <c r="D2009" s="24">
        <v>7.18</v>
      </c>
    </row>
    <row r="2010" spans="1:4" ht="22.5" outlineLevel="1" x14ac:dyDescent="0.2">
      <c r="A2010" s="23">
        <v>11003003</v>
      </c>
      <c r="B2010" s="14" t="s">
        <v>3067</v>
      </c>
      <c r="C2010" s="15" t="s">
        <v>263</v>
      </c>
      <c r="D2010" s="24">
        <v>15.64</v>
      </c>
    </row>
    <row r="2011" spans="1:4" outlineLevel="1" x14ac:dyDescent="0.2">
      <c r="A2011" s="23">
        <v>11003004</v>
      </c>
      <c r="B2011" s="14" t="s">
        <v>3068</v>
      </c>
      <c r="C2011" s="15" t="s">
        <v>263</v>
      </c>
      <c r="D2011" s="24">
        <v>22.53</v>
      </c>
    </row>
    <row r="2012" spans="1:4" ht="22.5" x14ac:dyDescent="0.2">
      <c r="A2012" s="23">
        <v>11003005</v>
      </c>
      <c r="B2012" s="14" t="s">
        <v>3056</v>
      </c>
      <c r="C2012" s="15" t="s">
        <v>263</v>
      </c>
      <c r="D2012" s="24">
        <v>16.84</v>
      </c>
    </row>
    <row r="2013" spans="1:4" outlineLevel="1" x14ac:dyDescent="0.2">
      <c r="A2013" s="23">
        <v>11003008</v>
      </c>
      <c r="B2013" s="14" t="s">
        <v>3069</v>
      </c>
      <c r="C2013" s="15" t="s">
        <v>263</v>
      </c>
      <c r="D2013" s="24">
        <v>46.53</v>
      </c>
    </row>
    <row r="2014" spans="1:4" ht="22.5" outlineLevel="1" x14ac:dyDescent="0.2">
      <c r="A2014" s="23">
        <v>11003009</v>
      </c>
      <c r="B2014" s="14" t="s">
        <v>3070</v>
      </c>
      <c r="C2014" s="15" t="s">
        <v>263</v>
      </c>
      <c r="D2014" s="24">
        <v>45.94</v>
      </c>
    </row>
    <row r="2015" spans="1:4" outlineLevel="1" x14ac:dyDescent="0.2">
      <c r="A2015" s="23">
        <v>11003010</v>
      </c>
      <c r="B2015" s="14" t="s">
        <v>3071</v>
      </c>
      <c r="C2015" s="15" t="s">
        <v>263</v>
      </c>
      <c r="D2015" s="24">
        <v>53.97</v>
      </c>
    </row>
    <row r="2016" spans="1:4" outlineLevel="1" x14ac:dyDescent="0.2">
      <c r="A2016" s="23">
        <v>11003013</v>
      </c>
      <c r="B2016" s="14" t="s">
        <v>3072</v>
      </c>
      <c r="C2016" s="15" t="s">
        <v>263</v>
      </c>
      <c r="D2016" s="24">
        <v>22.55</v>
      </c>
    </row>
    <row r="2017" spans="1:4" outlineLevel="1" x14ac:dyDescent="0.2">
      <c r="A2017" s="23">
        <v>11003041</v>
      </c>
      <c r="B2017" s="14" t="s">
        <v>3073</v>
      </c>
      <c r="C2017" s="15" t="s">
        <v>30</v>
      </c>
      <c r="D2017" s="24">
        <v>87.38</v>
      </c>
    </row>
    <row r="2018" spans="1:4" ht="22.5" outlineLevel="1" x14ac:dyDescent="0.2">
      <c r="A2018" s="23">
        <v>11003045</v>
      </c>
      <c r="B2018" s="14" t="s">
        <v>3074</v>
      </c>
      <c r="C2018" s="15" t="s">
        <v>263</v>
      </c>
      <c r="D2018" s="24">
        <v>203.48</v>
      </c>
    </row>
    <row r="2019" spans="1:4" ht="22.5" x14ac:dyDescent="0.2">
      <c r="A2019" s="23">
        <v>11003046</v>
      </c>
      <c r="B2019" s="14" t="s">
        <v>3075</v>
      </c>
      <c r="C2019" s="15" t="s">
        <v>263</v>
      </c>
      <c r="D2019" s="24">
        <v>86.67</v>
      </c>
    </row>
    <row r="2020" spans="1:4" ht="22.5" outlineLevel="1" x14ac:dyDescent="0.2">
      <c r="A2020" s="23">
        <v>11003047</v>
      </c>
      <c r="B2020" s="14" t="s">
        <v>3076</v>
      </c>
      <c r="C2020" s="15" t="s">
        <v>263</v>
      </c>
      <c r="D2020" s="24">
        <v>224.26</v>
      </c>
    </row>
    <row r="2021" spans="1:4" outlineLevel="1" x14ac:dyDescent="0.2">
      <c r="A2021" s="23">
        <v>11003105</v>
      </c>
      <c r="B2021" s="14" t="s">
        <v>3064</v>
      </c>
      <c r="C2021" s="15" t="s">
        <v>263</v>
      </c>
      <c r="D2021" s="24">
        <v>6.82</v>
      </c>
    </row>
    <row r="2022" spans="1:4" ht="22.5" outlineLevel="1" x14ac:dyDescent="0.2">
      <c r="A2022" s="23">
        <v>11003107</v>
      </c>
      <c r="B2022" s="14" t="s">
        <v>3065</v>
      </c>
      <c r="C2022" s="15" t="s">
        <v>263</v>
      </c>
      <c r="D2022" s="24">
        <v>10.31</v>
      </c>
    </row>
    <row r="2023" spans="1:4" outlineLevel="1" x14ac:dyDescent="0.2">
      <c r="A2023" s="23">
        <v>11004000</v>
      </c>
      <c r="B2023" s="14" t="s">
        <v>3077</v>
      </c>
      <c r="C2023" s="15" t="s">
        <v>294</v>
      </c>
      <c r="D2023" s="24" t="s">
        <v>294</v>
      </c>
    </row>
    <row r="2024" spans="1:4" x14ac:dyDescent="0.2">
      <c r="A2024" s="23">
        <v>11004004</v>
      </c>
      <c r="B2024" s="14" t="s">
        <v>3078</v>
      </c>
      <c r="C2024" s="15" t="s">
        <v>30</v>
      </c>
      <c r="D2024" s="24">
        <v>40.72</v>
      </c>
    </row>
    <row r="2025" spans="1:4" outlineLevel="1" x14ac:dyDescent="0.2">
      <c r="A2025" s="23">
        <v>11004005</v>
      </c>
      <c r="B2025" s="14" t="s">
        <v>3079</v>
      </c>
      <c r="C2025" s="15" t="s">
        <v>30</v>
      </c>
      <c r="D2025" s="24">
        <v>37.68</v>
      </c>
    </row>
    <row r="2026" spans="1:4" outlineLevel="1" x14ac:dyDescent="0.2">
      <c r="A2026" s="23">
        <v>11004006</v>
      </c>
      <c r="B2026" s="14" t="s">
        <v>3080</v>
      </c>
      <c r="C2026" s="15" t="s">
        <v>30</v>
      </c>
      <c r="D2026" s="24">
        <v>42.83</v>
      </c>
    </row>
    <row r="2027" spans="1:4" outlineLevel="1" x14ac:dyDescent="0.2">
      <c r="A2027" s="23">
        <v>11004013</v>
      </c>
      <c r="B2027" s="14" t="s">
        <v>3081</v>
      </c>
      <c r="C2027" s="15" t="s">
        <v>30</v>
      </c>
      <c r="D2027" s="24">
        <v>35.049999999999997</v>
      </c>
    </row>
    <row r="2028" spans="1:4" ht="22.5" outlineLevel="1" x14ac:dyDescent="0.2">
      <c r="A2028" s="23">
        <v>11004017</v>
      </c>
      <c r="B2028" s="14" t="s">
        <v>3082</v>
      </c>
      <c r="C2028" s="15" t="s">
        <v>30</v>
      </c>
      <c r="D2028" s="24">
        <v>39.69</v>
      </c>
    </row>
    <row r="2029" spans="1:4" outlineLevel="1" x14ac:dyDescent="0.2">
      <c r="A2029" s="23">
        <v>11004050</v>
      </c>
      <c r="B2029" s="14" t="s">
        <v>3083</v>
      </c>
      <c r="C2029" s="15" t="s">
        <v>30</v>
      </c>
      <c r="D2029" s="24">
        <v>20.51</v>
      </c>
    </row>
    <row r="2030" spans="1:4" outlineLevel="1" x14ac:dyDescent="0.2">
      <c r="A2030" s="23">
        <v>11004056</v>
      </c>
      <c r="B2030" s="14" t="s">
        <v>3084</v>
      </c>
      <c r="C2030" s="15" t="s">
        <v>30</v>
      </c>
      <c r="D2030" s="24">
        <v>118.26</v>
      </c>
    </row>
    <row r="2031" spans="1:4" x14ac:dyDescent="0.2">
      <c r="A2031" s="23">
        <v>11004058</v>
      </c>
      <c r="B2031" s="14" t="s">
        <v>3085</v>
      </c>
      <c r="C2031" s="15" t="s">
        <v>30</v>
      </c>
      <c r="D2031" s="24">
        <v>157.11000000000001</v>
      </c>
    </row>
    <row r="2032" spans="1:4" outlineLevel="1" x14ac:dyDescent="0.2">
      <c r="A2032" s="23">
        <v>11004060</v>
      </c>
      <c r="B2032" s="14" t="s">
        <v>3086</v>
      </c>
      <c r="C2032" s="15" t="s">
        <v>30</v>
      </c>
      <c r="D2032" s="24">
        <v>171.63</v>
      </c>
    </row>
    <row r="2033" spans="1:4" outlineLevel="1" x14ac:dyDescent="0.2">
      <c r="A2033" s="23">
        <v>11004101</v>
      </c>
      <c r="B2033" s="14" t="s">
        <v>3087</v>
      </c>
      <c r="C2033" s="15" t="s">
        <v>30</v>
      </c>
      <c r="D2033" s="24">
        <v>262.33</v>
      </c>
    </row>
    <row r="2034" spans="1:4" x14ac:dyDescent="0.2">
      <c r="A2034" s="23">
        <v>11050000</v>
      </c>
      <c r="B2034" s="14" t="s">
        <v>1273</v>
      </c>
      <c r="C2034" s="15" t="s">
        <v>294</v>
      </c>
      <c r="D2034" s="24" t="s">
        <v>294</v>
      </c>
    </row>
    <row r="2035" spans="1:4" outlineLevel="1" x14ac:dyDescent="0.2">
      <c r="A2035" s="23">
        <v>11050002</v>
      </c>
      <c r="B2035" s="14" t="s">
        <v>3088</v>
      </c>
      <c r="C2035" s="15" t="s">
        <v>263</v>
      </c>
      <c r="D2035" s="24">
        <v>5.41</v>
      </c>
    </row>
    <row r="2036" spans="1:4" outlineLevel="1" x14ac:dyDescent="0.2">
      <c r="A2036" s="23">
        <v>11050003</v>
      </c>
      <c r="B2036" s="14" t="s">
        <v>3089</v>
      </c>
      <c r="C2036" s="15" t="s">
        <v>263</v>
      </c>
      <c r="D2036" s="24">
        <v>10.83</v>
      </c>
    </row>
    <row r="2037" spans="1:4" outlineLevel="1" x14ac:dyDescent="0.2">
      <c r="A2037" s="23">
        <v>11050005</v>
      </c>
      <c r="B2037" s="14" t="s">
        <v>3090</v>
      </c>
      <c r="C2037" s="15" t="s">
        <v>263</v>
      </c>
      <c r="D2037" s="24">
        <v>37.89</v>
      </c>
    </row>
    <row r="2038" spans="1:4" ht="22.5" outlineLevel="1" x14ac:dyDescent="0.2">
      <c r="A2038" s="23">
        <v>11050010</v>
      </c>
      <c r="B2038" s="14" t="s">
        <v>3091</v>
      </c>
      <c r="C2038" s="15" t="s">
        <v>263</v>
      </c>
      <c r="D2038" s="24">
        <v>33.83</v>
      </c>
    </row>
    <row r="2039" spans="1:4" ht="22.5" x14ac:dyDescent="0.2">
      <c r="A2039" s="23">
        <v>11050015</v>
      </c>
      <c r="B2039" s="14" t="s">
        <v>3092</v>
      </c>
      <c r="C2039" s="15" t="s">
        <v>263</v>
      </c>
      <c r="D2039" s="24">
        <v>67.66</v>
      </c>
    </row>
    <row r="2040" spans="1:4" outlineLevel="1" x14ac:dyDescent="0.2">
      <c r="A2040" s="23">
        <v>11060000</v>
      </c>
      <c r="B2040" s="14" t="s">
        <v>1408</v>
      </c>
      <c r="C2040" s="15" t="s">
        <v>294</v>
      </c>
      <c r="D2040" s="24" t="s">
        <v>294</v>
      </c>
    </row>
    <row r="2041" spans="1:4" outlineLevel="1" x14ac:dyDescent="0.2">
      <c r="A2041" s="23">
        <v>11060005</v>
      </c>
      <c r="B2041" s="14" t="s">
        <v>3093</v>
      </c>
      <c r="C2041" s="15" t="s">
        <v>263</v>
      </c>
      <c r="D2041" s="24">
        <v>37.89</v>
      </c>
    </row>
    <row r="2042" spans="1:4" ht="22.5" outlineLevel="1" x14ac:dyDescent="0.2">
      <c r="A2042" s="23">
        <v>11060010</v>
      </c>
      <c r="B2042" s="14" t="s">
        <v>3094</v>
      </c>
      <c r="C2042" s="15" t="s">
        <v>263</v>
      </c>
      <c r="D2042" s="24">
        <v>9.36</v>
      </c>
    </row>
    <row r="2043" spans="1:4" ht="22.5" outlineLevel="1" x14ac:dyDescent="0.2">
      <c r="A2043" s="23">
        <v>11060015</v>
      </c>
      <c r="B2043" s="14" t="s">
        <v>3095</v>
      </c>
      <c r="C2043" s="15" t="s">
        <v>263</v>
      </c>
      <c r="D2043" s="24">
        <v>28.09</v>
      </c>
    </row>
    <row r="2044" spans="1:4" x14ac:dyDescent="0.2">
      <c r="A2044" s="23">
        <v>11070000</v>
      </c>
      <c r="B2044" s="14" t="s">
        <v>1415</v>
      </c>
      <c r="C2044" s="15" t="s">
        <v>294</v>
      </c>
      <c r="D2044" s="24" t="s">
        <v>294</v>
      </c>
    </row>
    <row r="2045" spans="1:4" outlineLevel="1" x14ac:dyDescent="0.2">
      <c r="A2045" s="23">
        <v>11070005</v>
      </c>
      <c r="B2045" s="14" t="s">
        <v>3096</v>
      </c>
      <c r="C2045" s="15" t="s">
        <v>263</v>
      </c>
      <c r="D2045" s="24">
        <v>26.73</v>
      </c>
    </row>
    <row r="2046" spans="1:4" outlineLevel="1" x14ac:dyDescent="0.2">
      <c r="A2046" s="23">
        <v>11080000</v>
      </c>
      <c r="B2046" s="14" t="s">
        <v>1457</v>
      </c>
      <c r="C2046" s="15" t="s">
        <v>294</v>
      </c>
      <c r="D2046" s="24" t="s">
        <v>294</v>
      </c>
    </row>
    <row r="2047" spans="1:4" x14ac:dyDescent="0.2">
      <c r="A2047" s="23">
        <v>11080001</v>
      </c>
      <c r="B2047" s="14" t="s">
        <v>3097</v>
      </c>
      <c r="C2047" s="15" t="s">
        <v>30</v>
      </c>
      <c r="D2047" s="24">
        <v>47.6</v>
      </c>
    </row>
    <row r="2048" spans="1:4" outlineLevel="1" x14ac:dyDescent="0.2">
      <c r="A2048" s="23">
        <v>11080005</v>
      </c>
      <c r="B2048" s="14" t="s">
        <v>3098</v>
      </c>
      <c r="C2048" s="15" t="s">
        <v>263</v>
      </c>
      <c r="D2048" s="24">
        <v>65.05</v>
      </c>
    </row>
    <row r="2049" spans="1:4" outlineLevel="1" x14ac:dyDescent="0.2">
      <c r="A2049" s="23">
        <v>11080006</v>
      </c>
      <c r="B2049" s="14" t="s">
        <v>3099</v>
      </c>
      <c r="C2049" s="15" t="s">
        <v>263</v>
      </c>
      <c r="D2049" s="24">
        <v>33.79</v>
      </c>
    </row>
    <row r="2050" spans="1:4" outlineLevel="1" x14ac:dyDescent="0.2">
      <c r="A2050" s="17">
        <v>12000000</v>
      </c>
      <c r="B2050" s="18" t="s">
        <v>3100</v>
      </c>
      <c r="C2050" s="21"/>
      <c r="D2050" s="22"/>
    </row>
    <row r="2051" spans="1:4" outlineLevel="1" x14ac:dyDescent="0.2">
      <c r="A2051" s="23">
        <v>12001000</v>
      </c>
      <c r="B2051" s="14" t="s">
        <v>3101</v>
      </c>
      <c r="C2051" s="15" t="s">
        <v>294</v>
      </c>
      <c r="D2051" s="24" t="s">
        <v>294</v>
      </c>
    </row>
    <row r="2052" spans="1:4" ht="33.75" x14ac:dyDescent="0.2">
      <c r="A2052" s="23">
        <v>12001030</v>
      </c>
      <c r="B2052" s="14" t="s">
        <v>3102</v>
      </c>
      <c r="C2052" s="15" t="s">
        <v>263</v>
      </c>
      <c r="D2052" s="24">
        <v>165.97</v>
      </c>
    </row>
    <row r="2053" spans="1:4" ht="22.5" outlineLevel="1" x14ac:dyDescent="0.2">
      <c r="A2053" s="23">
        <v>12001040</v>
      </c>
      <c r="B2053" s="14" t="s">
        <v>3103</v>
      </c>
      <c r="C2053" s="15" t="s">
        <v>263</v>
      </c>
      <c r="D2053" s="24">
        <v>114.92</v>
      </c>
    </row>
    <row r="2054" spans="1:4" outlineLevel="1" x14ac:dyDescent="0.2">
      <c r="A2054" s="23">
        <v>12001042</v>
      </c>
      <c r="B2054" s="14" t="s">
        <v>3104</v>
      </c>
      <c r="C2054" s="15" t="s">
        <v>263</v>
      </c>
      <c r="D2054" s="24">
        <v>135.65</v>
      </c>
    </row>
    <row r="2055" spans="1:4" outlineLevel="1" x14ac:dyDescent="0.2">
      <c r="A2055" s="23">
        <v>12001043</v>
      </c>
      <c r="B2055" s="14" t="s">
        <v>3105</v>
      </c>
      <c r="C2055" s="15" t="s">
        <v>263</v>
      </c>
      <c r="D2055" s="24">
        <v>109.12</v>
      </c>
    </row>
    <row r="2056" spans="1:4" ht="22.5" outlineLevel="1" x14ac:dyDescent="0.2">
      <c r="A2056" s="23">
        <v>12001045</v>
      </c>
      <c r="B2056" s="14" t="s">
        <v>3106</v>
      </c>
      <c r="C2056" s="15" t="s">
        <v>263</v>
      </c>
      <c r="D2056" s="24">
        <v>110.43</v>
      </c>
    </row>
    <row r="2057" spans="1:4" x14ac:dyDescent="0.2">
      <c r="A2057" s="23">
        <v>12050000</v>
      </c>
      <c r="B2057" s="14" t="s">
        <v>1273</v>
      </c>
      <c r="C2057" s="15" t="s">
        <v>294</v>
      </c>
      <c r="D2057" s="24" t="s">
        <v>294</v>
      </c>
    </row>
    <row r="2058" spans="1:4" outlineLevel="1" x14ac:dyDescent="0.2">
      <c r="A2058" s="23">
        <v>12050001</v>
      </c>
      <c r="B2058" s="14" t="s">
        <v>3107</v>
      </c>
      <c r="C2058" s="15" t="s">
        <v>263</v>
      </c>
      <c r="D2058" s="24">
        <v>7.23</v>
      </c>
    </row>
    <row r="2059" spans="1:4" ht="22.5" outlineLevel="1" x14ac:dyDescent="0.2">
      <c r="A2059" s="23">
        <v>12050002</v>
      </c>
      <c r="B2059" s="14" t="s">
        <v>3108</v>
      </c>
      <c r="C2059" s="15" t="s">
        <v>263</v>
      </c>
      <c r="D2059" s="24">
        <v>9.64</v>
      </c>
    </row>
    <row r="2060" spans="1:4" outlineLevel="1" x14ac:dyDescent="0.2">
      <c r="A2060" s="23">
        <v>12050005</v>
      </c>
      <c r="B2060" s="14" t="s">
        <v>3109</v>
      </c>
      <c r="C2060" s="15" t="s">
        <v>263</v>
      </c>
      <c r="D2060" s="24">
        <v>4.34</v>
      </c>
    </row>
    <row r="2061" spans="1:4" x14ac:dyDescent="0.2">
      <c r="A2061" s="23">
        <v>12050020</v>
      </c>
      <c r="B2061" s="14" t="s">
        <v>3110</v>
      </c>
      <c r="C2061" s="15" t="s">
        <v>263</v>
      </c>
      <c r="D2061" s="24">
        <v>9.64</v>
      </c>
    </row>
    <row r="2062" spans="1:4" outlineLevel="1" x14ac:dyDescent="0.2">
      <c r="A2062" s="23">
        <v>12060000</v>
      </c>
      <c r="B2062" s="14" t="s">
        <v>1408</v>
      </c>
      <c r="C2062" s="15" t="s">
        <v>294</v>
      </c>
      <c r="D2062" s="24" t="s">
        <v>294</v>
      </c>
    </row>
    <row r="2063" spans="1:4" outlineLevel="1" x14ac:dyDescent="0.2">
      <c r="A2063" s="23">
        <v>12060001</v>
      </c>
      <c r="B2063" s="14" t="s">
        <v>3111</v>
      </c>
      <c r="C2063" s="15" t="s">
        <v>263</v>
      </c>
      <c r="D2063" s="24">
        <v>18.3</v>
      </c>
    </row>
    <row r="2064" spans="1:4" outlineLevel="1" x14ac:dyDescent="0.2">
      <c r="A2064" s="23">
        <v>12060002</v>
      </c>
      <c r="B2064" s="14" t="s">
        <v>3112</v>
      </c>
      <c r="C2064" s="15" t="s">
        <v>263</v>
      </c>
      <c r="D2064" s="24">
        <v>7.94</v>
      </c>
    </row>
    <row r="2065" spans="1:4" outlineLevel="1" x14ac:dyDescent="0.2">
      <c r="A2065" s="23">
        <v>12060020</v>
      </c>
      <c r="B2065" s="14" t="s">
        <v>3113</v>
      </c>
      <c r="C2065" s="15" t="s">
        <v>263</v>
      </c>
      <c r="D2065" s="24">
        <v>22.13</v>
      </c>
    </row>
    <row r="2066" spans="1:4" outlineLevel="1" x14ac:dyDescent="0.2">
      <c r="A2066" s="23">
        <v>12060030</v>
      </c>
      <c r="B2066" s="14" t="s">
        <v>3114</v>
      </c>
      <c r="C2066" s="15" t="s">
        <v>263</v>
      </c>
      <c r="D2066" s="24">
        <v>11.06</v>
      </c>
    </row>
    <row r="2067" spans="1:4" x14ac:dyDescent="0.2">
      <c r="A2067" s="23">
        <v>12070000</v>
      </c>
      <c r="B2067" s="14" t="s">
        <v>1415</v>
      </c>
      <c r="C2067" s="15" t="s">
        <v>294</v>
      </c>
      <c r="D2067" s="24" t="s">
        <v>294</v>
      </c>
    </row>
    <row r="2068" spans="1:4" outlineLevel="1" x14ac:dyDescent="0.2">
      <c r="A2068" s="23">
        <v>12070031</v>
      </c>
      <c r="B2068" s="14" t="s">
        <v>3115</v>
      </c>
      <c r="C2068" s="15" t="s">
        <v>263</v>
      </c>
      <c r="D2068" s="24">
        <v>8.3000000000000007</v>
      </c>
    </row>
    <row r="2069" spans="1:4" outlineLevel="1" x14ac:dyDescent="0.2">
      <c r="A2069" s="17">
        <v>13000000</v>
      </c>
      <c r="B2069" s="18" t="s">
        <v>3116</v>
      </c>
      <c r="C2069" s="21"/>
      <c r="D2069" s="22"/>
    </row>
    <row r="2070" spans="1:4" outlineLevel="1" x14ac:dyDescent="0.2">
      <c r="A2070" s="23">
        <v>13001000</v>
      </c>
      <c r="B2070" s="14" t="s">
        <v>3117</v>
      </c>
      <c r="C2070" s="15" t="s">
        <v>294</v>
      </c>
      <c r="D2070" s="24" t="s">
        <v>294</v>
      </c>
    </row>
    <row r="2071" spans="1:4" outlineLevel="1" x14ac:dyDescent="0.2">
      <c r="A2071" s="23">
        <v>13001001</v>
      </c>
      <c r="B2071" s="14" t="s">
        <v>3118</v>
      </c>
      <c r="C2071" s="15" t="s">
        <v>415</v>
      </c>
      <c r="D2071" s="24">
        <v>265.14999999999998</v>
      </c>
    </row>
    <row r="2072" spans="1:4" outlineLevel="1" x14ac:dyDescent="0.2">
      <c r="A2072" s="23">
        <v>13001002</v>
      </c>
      <c r="B2072" s="14" t="s">
        <v>3119</v>
      </c>
      <c r="C2072" s="15" t="s">
        <v>415</v>
      </c>
      <c r="D2072" s="24">
        <v>654.15</v>
      </c>
    </row>
    <row r="2073" spans="1:4" x14ac:dyDescent="0.2">
      <c r="A2073" s="23">
        <v>13001005</v>
      </c>
      <c r="B2073" s="14" t="s">
        <v>3120</v>
      </c>
      <c r="C2073" s="15" t="s">
        <v>415</v>
      </c>
      <c r="D2073" s="24">
        <v>538.29999999999995</v>
      </c>
    </row>
    <row r="2074" spans="1:4" outlineLevel="1" x14ac:dyDescent="0.2">
      <c r="A2074" s="23">
        <v>13001006</v>
      </c>
      <c r="B2074" s="14" t="s">
        <v>3121</v>
      </c>
      <c r="C2074" s="15" t="s">
        <v>415</v>
      </c>
      <c r="D2074" s="24">
        <v>421.73</v>
      </c>
    </row>
    <row r="2075" spans="1:4" x14ac:dyDescent="0.2">
      <c r="A2075" s="23">
        <v>13001010</v>
      </c>
      <c r="B2075" s="14" t="s">
        <v>1166</v>
      </c>
      <c r="C2075" s="15" t="s">
        <v>415</v>
      </c>
      <c r="D2075" s="24">
        <v>235.05</v>
      </c>
    </row>
    <row r="2076" spans="1:4" outlineLevel="1" x14ac:dyDescent="0.2">
      <c r="A2076" s="23">
        <v>13001011</v>
      </c>
      <c r="B2076" s="14" t="s">
        <v>1165</v>
      </c>
      <c r="C2076" s="15" t="s">
        <v>415</v>
      </c>
      <c r="D2076" s="24">
        <v>170.08</v>
      </c>
    </row>
    <row r="2077" spans="1:4" x14ac:dyDescent="0.2">
      <c r="A2077" s="23">
        <v>13001014</v>
      </c>
      <c r="B2077" s="14" t="s">
        <v>1252</v>
      </c>
      <c r="C2077" s="15" t="s">
        <v>415</v>
      </c>
      <c r="D2077" s="24">
        <v>525.14</v>
      </c>
    </row>
    <row r="2078" spans="1:4" outlineLevel="1" x14ac:dyDescent="0.2">
      <c r="A2078" s="23">
        <v>13001015</v>
      </c>
      <c r="B2078" s="14" t="s">
        <v>3122</v>
      </c>
      <c r="C2078" s="15" t="s">
        <v>415</v>
      </c>
      <c r="D2078" s="24">
        <v>555.84</v>
      </c>
    </row>
    <row r="2079" spans="1:4" x14ac:dyDescent="0.2">
      <c r="A2079" s="23">
        <v>13001017</v>
      </c>
      <c r="B2079" s="14" t="s">
        <v>3123</v>
      </c>
      <c r="C2079" s="15" t="s">
        <v>415</v>
      </c>
      <c r="D2079" s="24">
        <v>949.26</v>
      </c>
    </row>
    <row r="2080" spans="1:4" outlineLevel="1" x14ac:dyDescent="0.2">
      <c r="A2080" s="23">
        <v>13001018</v>
      </c>
      <c r="B2080" s="14" t="s">
        <v>3124</v>
      </c>
      <c r="C2080" s="15" t="s">
        <v>415</v>
      </c>
      <c r="D2080" s="24">
        <v>1121.3399999999999</v>
      </c>
    </row>
    <row r="2081" spans="1:4" outlineLevel="1" x14ac:dyDescent="0.2">
      <c r="A2081" s="23">
        <v>13001019</v>
      </c>
      <c r="B2081" s="14" t="s">
        <v>3125</v>
      </c>
      <c r="C2081" s="15" t="s">
        <v>415</v>
      </c>
      <c r="D2081" s="24">
        <v>463.13</v>
      </c>
    </row>
    <row r="2082" spans="1:4" outlineLevel="1" x14ac:dyDescent="0.2">
      <c r="A2082" s="23">
        <v>13001020</v>
      </c>
      <c r="B2082" s="14" t="s">
        <v>3126</v>
      </c>
      <c r="C2082" s="15" t="s">
        <v>415</v>
      </c>
      <c r="D2082" s="24">
        <v>498.55</v>
      </c>
    </row>
    <row r="2083" spans="1:4" outlineLevel="1" x14ac:dyDescent="0.2">
      <c r="A2083" s="23">
        <v>13002000</v>
      </c>
      <c r="B2083" s="14" t="s">
        <v>3127</v>
      </c>
      <c r="C2083" s="15" t="s">
        <v>294</v>
      </c>
      <c r="D2083" s="24" t="s">
        <v>294</v>
      </c>
    </row>
    <row r="2084" spans="1:4" outlineLevel="1" x14ac:dyDescent="0.2">
      <c r="A2084" s="23">
        <v>13002001</v>
      </c>
      <c r="B2084" s="14" t="s">
        <v>3128</v>
      </c>
      <c r="C2084" s="15" t="s">
        <v>263</v>
      </c>
      <c r="D2084" s="24">
        <v>61.51</v>
      </c>
    </row>
    <row r="2085" spans="1:4" outlineLevel="1" x14ac:dyDescent="0.2">
      <c r="A2085" s="23">
        <v>13002002</v>
      </c>
      <c r="B2085" s="14" t="s">
        <v>3129</v>
      </c>
      <c r="C2085" s="15" t="s">
        <v>263</v>
      </c>
      <c r="D2085" s="24">
        <v>64.47</v>
      </c>
    </row>
    <row r="2086" spans="1:4" outlineLevel="1" x14ac:dyDescent="0.2">
      <c r="A2086" s="23">
        <v>13002003</v>
      </c>
      <c r="B2086" s="14" t="s">
        <v>3130</v>
      </c>
      <c r="C2086" s="15" t="s">
        <v>263</v>
      </c>
      <c r="D2086" s="24">
        <v>69.22</v>
      </c>
    </row>
    <row r="2087" spans="1:4" outlineLevel="1" x14ac:dyDescent="0.2">
      <c r="A2087" s="23">
        <v>13002004</v>
      </c>
      <c r="B2087" s="14" t="s">
        <v>3131</v>
      </c>
      <c r="C2087" s="15" t="s">
        <v>263</v>
      </c>
      <c r="D2087" s="24">
        <v>6.08</v>
      </c>
    </row>
    <row r="2088" spans="1:4" outlineLevel="1" x14ac:dyDescent="0.2">
      <c r="A2088" s="23">
        <v>13002005</v>
      </c>
      <c r="B2088" s="14" t="s">
        <v>3132</v>
      </c>
      <c r="C2088" s="15" t="s">
        <v>263</v>
      </c>
      <c r="D2088" s="24">
        <v>166.74</v>
      </c>
    </row>
    <row r="2089" spans="1:4" ht="22.5" x14ac:dyDescent="0.2">
      <c r="A2089" s="23">
        <v>13002006</v>
      </c>
      <c r="B2089" s="14" t="s">
        <v>3133</v>
      </c>
      <c r="C2089" s="15" t="s">
        <v>263</v>
      </c>
      <c r="D2089" s="24">
        <v>57.59</v>
      </c>
    </row>
    <row r="2090" spans="1:4" outlineLevel="1" x14ac:dyDescent="0.2">
      <c r="A2090" s="23">
        <v>13002007</v>
      </c>
      <c r="B2090" s="14" t="s">
        <v>3134</v>
      </c>
      <c r="C2090" s="15" t="s">
        <v>263</v>
      </c>
      <c r="D2090" s="24">
        <v>152.55000000000001</v>
      </c>
    </row>
    <row r="2091" spans="1:4" outlineLevel="1" x14ac:dyDescent="0.2">
      <c r="A2091" s="23">
        <v>13002008</v>
      </c>
      <c r="B2091" s="14" t="s">
        <v>3135</v>
      </c>
      <c r="C2091" s="15" t="s">
        <v>263</v>
      </c>
      <c r="D2091" s="24">
        <v>145.11000000000001</v>
      </c>
    </row>
    <row r="2092" spans="1:4" ht="22.5" outlineLevel="1" x14ac:dyDescent="0.2">
      <c r="A2092" s="23">
        <v>13002009</v>
      </c>
      <c r="B2092" s="14" t="s">
        <v>3136</v>
      </c>
      <c r="C2092" s="15" t="s">
        <v>263</v>
      </c>
      <c r="D2092" s="24">
        <v>59.49</v>
      </c>
    </row>
    <row r="2093" spans="1:4" ht="22.5" outlineLevel="1" x14ac:dyDescent="0.2">
      <c r="A2093" s="23">
        <v>13002010</v>
      </c>
      <c r="B2093" s="14" t="s">
        <v>3137</v>
      </c>
      <c r="C2093" s="15" t="s">
        <v>263</v>
      </c>
      <c r="D2093" s="24">
        <v>53.74</v>
      </c>
    </row>
    <row r="2094" spans="1:4" x14ac:dyDescent="0.2">
      <c r="A2094" s="23">
        <v>13002011</v>
      </c>
      <c r="B2094" s="14" t="s">
        <v>3138</v>
      </c>
      <c r="C2094" s="15" t="s">
        <v>263</v>
      </c>
      <c r="D2094" s="24">
        <v>72.239999999999995</v>
      </c>
    </row>
    <row r="2095" spans="1:4" outlineLevel="1" x14ac:dyDescent="0.2">
      <c r="A2095" s="23">
        <v>13002013</v>
      </c>
      <c r="B2095" s="14" t="s">
        <v>3139</v>
      </c>
      <c r="C2095" s="15" t="s">
        <v>263</v>
      </c>
      <c r="D2095" s="24">
        <v>39.97</v>
      </c>
    </row>
    <row r="2096" spans="1:4" x14ac:dyDescent="0.2">
      <c r="A2096" s="23">
        <v>13002037</v>
      </c>
      <c r="B2096" s="14" t="s">
        <v>3140</v>
      </c>
      <c r="C2096" s="15" t="s">
        <v>263</v>
      </c>
      <c r="D2096" s="24">
        <v>208.62</v>
      </c>
    </row>
    <row r="2097" spans="1:4" ht="22.5" outlineLevel="1" x14ac:dyDescent="0.2">
      <c r="A2097" s="23">
        <v>13002038</v>
      </c>
      <c r="B2097" s="14" t="s">
        <v>3141</v>
      </c>
      <c r="C2097" s="15" t="s">
        <v>263</v>
      </c>
      <c r="D2097" s="24">
        <v>302.45</v>
      </c>
    </row>
    <row r="2098" spans="1:4" ht="22.5" outlineLevel="1" x14ac:dyDescent="0.2">
      <c r="A2098" s="23">
        <v>13002039</v>
      </c>
      <c r="B2098" s="14" t="s">
        <v>3142</v>
      </c>
      <c r="C2098" s="15" t="s">
        <v>263</v>
      </c>
      <c r="D2098" s="24">
        <v>242.1</v>
      </c>
    </row>
    <row r="2099" spans="1:4" x14ac:dyDescent="0.2">
      <c r="A2099" s="23">
        <v>13002040</v>
      </c>
      <c r="B2099" s="14" t="s">
        <v>3143</v>
      </c>
      <c r="C2099" s="15" t="s">
        <v>263</v>
      </c>
      <c r="D2099" s="24">
        <v>161.56</v>
      </c>
    </row>
    <row r="2100" spans="1:4" outlineLevel="1" x14ac:dyDescent="0.2">
      <c r="A2100" s="23">
        <v>13002042</v>
      </c>
      <c r="B2100" s="14" t="s">
        <v>3144</v>
      </c>
      <c r="C2100" s="15" t="s">
        <v>263</v>
      </c>
      <c r="D2100" s="24">
        <v>101.21</v>
      </c>
    </row>
    <row r="2101" spans="1:4" ht="22.5" x14ac:dyDescent="0.2">
      <c r="A2101" s="23">
        <v>13002043</v>
      </c>
      <c r="B2101" s="14" t="s">
        <v>3145</v>
      </c>
      <c r="C2101" s="15" t="s">
        <v>263</v>
      </c>
      <c r="D2101" s="24">
        <v>221.49</v>
      </c>
    </row>
    <row r="2102" spans="1:4" ht="22.5" outlineLevel="1" x14ac:dyDescent="0.2">
      <c r="A2102" s="23">
        <v>13002044</v>
      </c>
      <c r="B2102" s="14" t="s">
        <v>3146</v>
      </c>
      <c r="C2102" s="15" t="s">
        <v>263</v>
      </c>
      <c r="D2102" s="24">
        <v>424.4</v>
      </c>
    </row>
    <row r="2103" spans="1:4" outlineLevel="1" x14ac:dyDescent="0.2">
      <c r="A2103" s="23">
        <v>13002046</v>
      </c>
      <c r="B2103" s="14" t="s">
        <v>3147</v>
      </c>
      <c r="C2103" s="15" t="s">
        <v>263</v>
      </c>
      <c r="D2103" s="24">
        <v>141.71</v>
      </c>
    </row>
    <row r="2104" spans="1:4" x14ac:dyDescent="0.2">
      <c r="A2104" s="23">
        <v>13002047</v>
      </c>
      <c r="B2104" s="14" t="s">
        <v>3148</v>
      </c>
      <c r="C2104" s="15" t="s">
        <v>263</v>
      </c>
      <c r="D2104" s="24">
        <v>169.44</v>
      </c>
    </row>
    <row r="2105" spans="1:4" ht="22.5" outlineLevel="1" x14ac:dyDescent="0.2">
      <c r="A2105" s="23">
        <v>13002054</v>
      </c>
      <c r="B2105" s="14" t="s">
        <v>3149</v>
      </c>
      <c r="C2105" s="15" t="s">
        <v>263</v>
      </c>
      <c r="D2105" s="24">
        <v>219.59</v>
      </c>
    </row>
    <row r="2106" spans="1:4" x14ac:dyDescent="0.2">
      <c r="A2106" s="23">
        <v>13002058</v>
      </c>
      <c r="B2106" s="14" t="s">
        <v>3150</v>
      </c>
      <c r="C2106" s="15" t="s">
        <v>263</v>
      </c>
      <c r="D2106" s="24">
        <v>504.85</v>
      </c>
    </row>
    <row r="2107" spans="1:4" outlineLevel="1" x14ac:dyDescent="0.2">
      <c r="A2107" s="23">
        <v>13002060</v>
      </c>
      <c r="B2107" s="14" t="s">
        <v>3151</v>
      </c>
      <c r="C2107" s="15" t="s">
        <v>263</v>
      </c>
      <c r="D2107" s="24">
        <v>451.68</v>
      </c>
    </row>
    <row r="2108" spans="1:4" x14ac:dyDescent="0.2">
      <c r="A2108" s="23">
        <v>13002062</v>
      </c>
      <c r="B2108" s="14" t="s">
        <v>3152</v>
      </c>
      <c r="C2108" s="15" t="s">
        <v>263</v>
      </c>
      <c r="D2108" s="24">
        <v>578.25</v>
      </c>
    </row>
    <row r="2109" spans="1:4" outlineLevel="1" x14ac:dyDescent="0.2">
      <c r="A2109" s="23">
        <v>13002063</v>
      </c>
      <c r="B2109" s="14" t="s">
        <v>3153</v>
      </c>
      <c r="C2109" s="15" t="s">
        <v>263</v>
      </c>
      <c r="D2109" s="24">
        <v>76.34</v>
      </c>
    </row>
    <row r="2110" spans="1:4" ht="22.5" x14ac:dyDescent="0.2">
      <c r="A2110" s="23">
        <v>13002072</v>
      </c>
      <c r="B2110" s="14" t="s">
        <v>3154</v>
      </c>
      <c r="C2110" s="15" t="s">
        <v>263</v>
      </c>
      <c r="D2110" s="24">
        <v>467.87</v>
      </c>
    </row>
    <row r="2111" spans="1:4" ht="22.5" outlineLevel="1" x14ac:dyDescent="0.2">
      <c r="A2111" s="23">
        <v>13002073</v>
      </c>
      <c r="B2111" s="14" t="s">
        <v>3155</v>
      </c>
      <c r="C2111" s="15" t="s">
        <v>263</v>
      </c>
      <c r="D2111" s="24">
        <v>467.87</v>
      </c>
    </row>
    <row r="2112" spans="1:4" ht="22.5" x14ac:dyDescent="0.2">
      <c r="A2112" s="23">
        <v>13002074</v>
      </c>
      <c r="B2112" s="14" t="s">
        <v>3156</v>
      </c>
      <c r="C2112" s="15" t="s">
        <v>263</v>
      </c>
      <c r="D2112" s="24">
        <v>467.87</v>
      </c>
    </row>
    <row r="2113" spans="1:4" ht="22.5" outlineLevel="1" x14ac:dyDescent="0.2">
      <c r="A2113" s="23">
        <v>13002087</v>
      </c>
      <c r="B2113" s="14" t="s">
        <v>3157</v>
      </c>
      <c r="C2113" s="15" t="s">
        <v>263</v>
      </c>
      <c r="D2113" s="24">
        <v>165.42</v>
      </c>
    </row>
    <row r="2114" spans="1:4" ht="22.5" x14ac:dyDescent="0.2">
      <c r="A2114" s="23">
        <v>13002088</v>
      </c>
      <c r="B2114" s="14" t="s">
        <v>3158</v>
      </c>
      <c r="C2114" s="15" t="s">
        <v>263</v>
      </c>
      <c r="D2114" s="24">
        <v>255.46</v>
      </c>
    </row>
    <row r="2115" spans="1:4" outlineLevel="1" x14ac:dyDescent="0.2">
      <c r="A2115" s="23">
        <v>13002090</v>
      </c>
      <c r="B2115" s="14" t="s">
        <v>3159</v>
      </c>
      <c r="C2115" s="15" t="s">
        <v>263</v>
      </c>
      <c r="D2115" s="24">
        <v>150.11000000000001</v>
      </c>
    </row>
    <row r="2116" spans="1:4" ht="22.5" x14ac:dyDescent="0.2">
      <c r="A2116" s="23">
        <v>13002091</v>
      </c>
      <c r="B2116" s="14" t="s">
        <v>3160</v>
      </c>
      <c r="C2116" s="15" t="s">
        <v>263</v>
      </c>
      <c r="D2116" s="24">
        <v>136.38999999999999</v>
      </c>
    </row>
    <row r="2117" spans="1:4" ht="22.5" outlineLevel="1" x14ac:dyDescent="0.2">
      <c r="A2117" s="23">
        <v>13002092</v>
      </c>
      <c r="B2117" s="14" t="s">
        <v>3161</v>
      </c>
      <c r="C2117" s="15" t="s">
        <v>263</v>
      </c>
      <c r="D2117" s="24">
        <v>278.64999999999998</v>
      </c>
    </row>
    <row r="2118" spans="1:4" ht="22.5" x14ac:dyDescent="0.2">
      <c r="A2118" s="23">
        <v>13002093</v>
      </c>
      <c r="B2118" s="14" t="s">
        <v>3162</v>
      </c>
      <c r="C2118" s="15" t="s">
        <v>263</v>
      </c>
      <c r="D2118" s="24">
        <v>306.19</v>
      </c>
    </row>
    <row r="2119" spans="1:4" ht="22.5" outlineLevel="1" x14ac:dyDescent="0.2">
      <c r="A2119" s="23">
        <v>13002101</v>
      </c>
      <c r="B2119" s="14" t="s">
        <v>3163</v>
      </c>
      <c r="C2119" s="15" t="s">
        <v>263</v>
      </c>
      <c r="D2119" s="24">
        <v>33.53</v>
      </c>
    </row>
    <row r="2120" spans="1:4" outlineLevel="1" x14ac:dyDescent="0.2">
      <c r="A2120" s="23">
        <v>13002102</v>
      </c>
      <c r="B2120" s="14" t="s">
        <v>3164</v>
      </c>
      <c r="C2120" s="15" t="s">
        <v>263</v>
      </c>
      <c r="D2120" s="24">
        <v>39.97</v>
      </c>
    </row>
    <row r="2121" spans="1:4" x14ac:dyDescent="0.2">
      <c r="A2121" s="23">
        <v>13002103</v>
      </c>
      <c r="B2121" s="14" t="s">
        <v>3165</v>
      </c>
      <c r="C2121" s="15" t="s">
        <v>263</v>
      </c>
      <c r="D2121" s="24">
        <v>39.97</v>
      </c>
    </row>
    <row r="2122" spans="1:4" outlineLevel="1" x14ac:dyDescent="0.2">
      <c r="A2122" s="23">
        <v>13003000</v>
      </c>
      <c r="B2122" s="14" t="s">
        <v>3166</v>
      </c>
      <c r="C2122" s="15" t="s">
        <v>294</v>
      </c>
      <c r="D2122" s="24" t="s">
        <v>294</v>
      </c>
    </row>
    <row r="2123" spans="1:4" outlineLevel="1" x14ac:dyDescent="0.2">
      <c r="A2123" s="23">
        <v>13003002</v>
      </c>
      <c r="B2123" s="14" t="s">
        <v>3167</v>
      </c>
      <c r="C2123" s="15" t="s">
        <v>30</v>
      </c>
      <c r="D2123" s="24">
        <v>11.98</v>
      </c>
    </row>
    <row r="2124" spans="1:4" outlineLevel="1" x14ac:dyDescent="0.2">
      <c r="A2124" s="23">
        <v>13003004</v>
      </c>
      <c r="B2124" s="14" t="s">
        <v>3168</v>
      </c>
      <c r="C2124" s="15" t="s">
        <v>30</v>
      </c>
      <c r="D2124" s="24">
        <v>97.09</v>
      </c>
    </row>
    <row r="2125" spans="1:4" x14ac:dyDescent="0.2">
      <c r="A2125" s="23">
        <v>13003005</v>
      </c>
      <c r="B2125" s="14" t="s">
        <v>3169</v>
      </c>
      <c r="C2125" s="15" t="s">
        <v>30</v>
      </c>
      <c r="D2125" s="24">
        <v>77.27</v>
      </c>
    </row>
    <row r="2126" spans="1:4" outlineLevel="1" x14ac:dyDescent="0.2">
      <c r="A2126" s="23">
        <v>13003007</v>
      </c>
      <c r="B2126" s="14" t="s">
        <v>3170</v>
      </c>
      <c r="C2126" s="15" t="s">
        <v>30</v>
      </c>
      <c r="D2126" s="24">
        <v>74.930000000000007</v>
      </c>
    </row>
    <row r="2127" spans="1:4" outlineLevel="1" x14ac:dyDescent="0.2">
      <c r="A2127" s="23">
        <v>13003009</v>
      </c>
      <c r="B2127" s="14" t="s">
        <v>3171</v>
      </c>
      <c r="C2127" s="15" t="s">
        <v>30</v>
      </c>
      <c r="D2127" s="24">
        <v>26.21</v>
      </c>
    </row>
    <row r="2128" spans="1:4" x14ac:dyDescent="0.2">
      <c r="A2128" s="23">
        <v>13003027</v>
      </c>
      <c r="B2128" s="14" t="s">
        <v>3172</v>
      </c>
      <c r="C2128" s="15" t="s">
        <v>30</v>
      </c>
      <c r="D2128" s="24">
        <v>55.97</v>
      </c>
    </row>
    <row r="2129" spans="1:4" outlineLevel="1" x14ac:dyDescent="0.2">
      <c r="A2129" s="23">
        <v>13003031</v>
      </c>
      <c r="B2129" s="14" t="s">
        <v>3173</v>
      </c>
      <c r="C2129" s="15" t="s">
        <v>30</v>
      </c>
      <c r="D2129" s="24">
        <v>36.15</v>
      </c>
    </row>
    <row r="2130" spans="1:4" outlineLevel="1" x14ac:dyDescent="0.2">
      <c r="A2130" s="23">
        <v>13003035</v>
      </c>
      <c r="B2130" s="14" t="s">
        <v>3174</v>
      </c>
      <c r="C2130" s="15" t="s">
        <v>30</v>
      </c>
      <c r="D2130" s="24">
        <v>39.61</v>
      </c>
    </row>
    <row r="2131" spans="1:4" outlineLevel="1" x14ac:dyDescent="0.2">
      <c r="A2131" s="23">
        <v>13003036</v>
      </c>
      <c r="B2131" s="14" t="s">
        <v>3175</v>
      </c>
      <c r="C2131" s="15" t="s">
        <v>30</v>
      </c>
      <c r="D2131" s="24">
        <v>82.42</v>
      </c>
    </row>
    <row r="2132" spans="1:4" x14ac:dyDescent="0.2">
      <c r="A2132" s="23">
        <v>13003040</v>
      </c>
      <c r="B2132" s="14" t="s">
        <v>3176</v>
      </c>
      <c r="C2132" s="15" t="s">
        <v>30</v>
      </c>
      <c r="D2132" s="24">
        <v>18.88</v>
      </c>
    </row>
    <row r="2133" spans="1:4" outlineLevel="1" x14ac:dyDescent="0.2">
      <c r="A2133" s="23">
        <v>13003065</v>
      </c>
      <c r="B2133" s="14" t="s">
        <v>3177</v>
      </c>
      <c r="C2133" s="15" t="s">
        <v>30</v>
      </c>
      <c r="D2133" s="24">
        <v>49.61</v>
      </c>
    </row>
    <row r="2134" spans="1:4" x14ac:dyDescent="0.2">
      <c r="A2134" s="23">
        <v>13003067</v>
      </c>
      <c r="B2134" s="14" t="s">
        <v>3178</v>
      </c>
      <c r="C2134" s="15" t="s">
        <v>30</v>
      </c>
      <c r="D2134" s="24">
        <v>117.5</v>
      </c>
    </row>
    <row r="2135" spans="1:4" outlineLevel="1" x14ac:dyDescent="0.2">
      <c r="A2135" s="23">
        <v>13003069</v>
      </c>
      <c r="B2135" s="14" t="s">
        <v>3179</v>
      </c>
      <c r="C2135" s="15" t="s">
        <v>30</v>
      </c>
      <c r="D2135" s="24">
        <v>100.08</v>
      </c>
    </row>
    <row r="2136" spans="1:4" ht="22.5" x14ac:dyDescent="0.2">
      <c r="A2136" s="23">
        <v>13003085</v>
      </c>
      <c r="B2136" s="14" t="s">
        <v>3180</v>
      </c>
      <c r="C2136" s="15" t="s">
        <v>30</v>
      </c>
      <c r="D2136" s="24">
        <v>137.97</v>
      </c>
    </row>
    <row r="2137" spans="1:4" outlineLevel="1" x14ac:dyDescent="0.2">
      <c r="A2137" s="23">
        <v>13003087</v>
      </c>
      <c r="B2137" s="14" t="s">
        <v>3181</v>
      </c>
      <c r="C2137" s="15" t="s">
        <v>30</v>
      </c>
      <c r="D2137" s="24">
        <v>180.7</v>
      </c>
    </row>
    <row r="2138" spans="1:4" ht="22.5" x14ac:dyDescent="0.2">
      <c r="A2138" s="23">
        <v>13003094</v>
      </c>
      <c r="B2138" s="14" t="s">
        <v>3182</v>
      </c>
      <c r="C2138" s="15" t="s">
        <v>30</v>
      </c>
      <c r="D2138" s="24">
        <v>13.17</v>
      </c>
    </row>
    <row r="2139" spans="1:4" outlineLevel="1" x14ac:dyDescent="0.2">
      <c r="A2139" s="23">
        <v>13004000</v>
      </c>
      <c r="B2139" s="14" t="s">
        <v>3183</v>
      </c>
      <c r="C2139" s="15" t="s">
        <v>294</v>
      </c>
      <c r="D2139" s="24" t="s">
        <v>294</v>
      </c>
    </row>
    <row r="2140" spans="1:4" x14ac:dyDescent="0.2">
      <c r="A2140" s="23">
        <v>13004005</v>
      </c>
      <c r="B2140" s="14" t="s">
        <v>3184</v>
      </c>
      <c r="C2140" s="15" t="s">
        <v>30</v>
      </c>
      <c r="D2140" s="24">
        <v>105.82</v>
      </c>
    </row>
    <row r="2141" spans="1:4" outlineLevel="1" x14ac:dyDescent="0.2">
      <c r="A2141" s="23">
        <v>13004006</v>
      </c>
      <c r="B2141" s="14" t="s">
        <v>3185</v>
      </c>
      <c r="C2141" s="15" t="s">
        <v>30</v>
      </c>
      <c r="D2141" s="24">
        <v>107.07</v>
      </c>
    </row>
    <row r="2142" spans="1:4" x14ac:dyDescent="0.2">
      <c r="A2142" s="23">
        <v>13050000</v>
      </c>
      <c r="B2142" s="14" t="s">
        <v>1273</v>
      </c>
      <c r="C2142" s="15" t="s">
        <v>294</v>
      </c>
      <c r="D2142" s="24" t="s">
        <v>294</v>
      </c>
    </row>
    <row r="2143" spans="1:4" outlineLevel="1" x14ac:dyDescent="0.2">
      <c r="A2143" s="23">
        <v>13050001</v>
      </c>
      <c r="B2143" s="14" t="s">
        <v>866</v>
      </c>
      <c r="C2143" s="15" t="s">
        <v>415</v>
      </c>
      <c r="D2143" s="24">
        <v>351.83</v>
      </c>
    </row>
    <row r="2144" spans="1:4" ht="22.5" x14ac:dyDescent="0.2">
      <c r="A2144" s="23">
        <v>13050005</v>
      </c>
      <c r="B2144" s="14" t="s">
        <v>3186</v>
      </c>
      <c r="C2144" s="15" t="s">
        <v>263</v>
      </c>
      <c r="D2144" s="24">
        <v>40.6</v>
      </c>
    </row>
    <row r="2145" spans="1:4" outlineLevel="1" x14ac:dyDescent="0.2">
      <c r="A2145" s="23">
        <v>13050010</v>
      </c>
      <c r="B2145" s="14" t="s">
        <v>3187</v>
      </c>
      <c r="C2145" s="15" t="s">
        <v>263</v>
      </c>
      <c r="D2145" s="24">
        <v>27.06</v>
      </c>
    </row>
    <row r="2146" spans="1:4" x14ac:dyDescent="0.2">
      <c r="A2146" s="23">
        <v>13050012</v>
      </c>
      <c r="B2146" s="14" t="s">
        <v>3188</v>
      </c>
      <c r="C2146" s="15" t="s">
        <v>263</v>
      </c>
      <c r="D2146" s="24">
        <v>27.06</v>
      </c>
    </row>
    <row r="2147" spans="1:4" outlineLevel="1" x14ac:dyDescent="0.2">
      <c r="A2147" s="23">
        <v>13050014</v>
      </c>
      <c r="B2147" s="14" t="s">
        <v>3189</v>
      </c>
      <c r="C2147" s="15" t="s">
        <v>263</v>
      </c>
      <c r="D2147" s="24">
        <v>32.479999999999997</v>
      </c>
    </row>
    <row r="2148" spans="1:4" ht="22.5" outlineLevel="1" x14ac:dyDescent="0.2">
      <c r="A2148" s="23">
        <v>13050020</v>
      </c>
      <c r="B2148" s="14" t="s">
        <v>3190</v>
      </c>
      <c r="C2148" s="15" t="s">
        <v>263</v>
      </c>
      <c r="D2148" s="24">
        <v>24.36</v>
      </c>
    </row>
    <row r="2149" spans="1:4" outlineLevel="1" x14ac:dyDescent="0.2">
      <c r="A2149" s="23">
        <v>13050030</v>
      </c>
      <c r="B2149" s="14" t="s">
        <v>3191</v>
      </c>
      <c r="C2149" s="15" t="s">
        <v>30</v>
      </c>
      <c r="D2149" s="24">
        <v>3.52</v>
      </c>
    </row>
    <row r="2150" spans="1:4" x14ac:dyDescent="0.2">
      <c r="A2150" s="23">
        <v>13050040</v>
      </c>
      <c r="B2150" s="14" t="s">
        <v>3192</v>
      </c>
      <c r="C2150" s="15" t="s">
        <v>30</v>
      </c>
      <c r="D2150" s="24">
        <v>10.83</v>
      </c>
    </row>
    <row r="2151" spans="1:4" outlineLevel="1" x14ac:dyDescent="0.2">
      <c r="A2151" s="23">
        <v>13060000</v>
      </c>
      <c r="B2151" s="14" t="s">
        <v>1408</v>
      </c>
      <c r="C2151" s="15" t="s">
        <v>294</v>
      </c>
      <c r="D2151" s="24" t="s">
        <v>294</v>
      </c>
    </row>
    <row r="2152" spans="1:4" outlineLevel="1" x14ac:dyDescent="0.2">
      <c r="A2152" s="23">
        <v>13060002</v>
      </c>
      <c r="B2152" s="14" t="s">
        <v>3093</v>
      </c>
      <c r="C2152" s="15" t="s">
        <v>263</v>
      </c>
      <c r="D2152" s="24">
        <v>37.89</v>
      </c>
    </row>
    <row r="2153" spans="1:4" outlineLevel="1" x14ac:dyDescent="0.2">
      <c r="A2153" s="23">
        <v>13060010</v>
      </c>
      <c r="B2153" s="14" t="s">
        <v>3193</v>
      </c>
      <c r="C2153" s="15" t="s">
        <v>263</v>
      </c>
      <c r="D2153" s="24">
        <v>40.6</v>
      </c>
    </row>
    <row r="2154" spans="1:4" x14ac:dyDescent="0.2">
      <c r="A2154" s="23">
        <v>13060012</v>
      </c>
      <c r="B2154" s="14" t="s">
        <v>3194</v>
      </c>
      <c r="C2154" s="15" t="s">
        <v>263</v>
      </c>
      <c r="D2154" s="24">
        <v>39.71</v>
      </c>
    </row>
    <row r="2155" spans="1:4" outlineLevel="1" x14ac:dyDescent="0.2">
      <c r="A2155" s="23">
        <v>13060014</v>
      </c>
      <c r="B2155" s="14" t="s">
        <v>3195</v>
      </c>
      <c r="C2155" s="15" t="s">
        <v>263</v>
      </c>
      <c r="D2155" s="24">
        <v>47.65</v>
      </c>
    </row>
    <row r="2156" spans="1:4" outlineLevel="1" x14ac:dyDescent="0.2">
      <c r="A2156" s="23">
        <v>13060020</v>
      </c>
      <c r="B2156" s="14" t="s">
        <v>3196</v>
      </c>
      <c r="C2156" s="15" t="s">
        <v>263</v>
      </c>
      <c r="D2156" s="24">
        <v>38.46</v>
      </c>
    </row>
    <row r="2157" spans="1:4" outlineLevel="1" x14ac:dyDescent="0.2">
      <c r="A2157" s="23">
        <v>13060030</v>
      </c>
      <c r="B2157" s="14" t="s">
        <v>3197</v>
      </c>
      <c r="C2157" s="15" t="s">
        <v>30</v>
      </c>
      <c r="D2157" s="24">
        <v>6.77</v>
      </c>
    </row>
    <row r="2158" spans="1:4" x14ac:dyDescent="0.2">
      <c r="A2158" s="23">
        <v>13070000</v>
      </c>
      <c r="B2158" s="14" t="s">
        <v>1415</v>
      </c>
      <c r="C2158" s="15" t="s">
        <v>294</v>
      </c>
      <c r="D2158" s="24" t="s">
        <v>294</v>
      </c>
    </row>
    <row r="2159" spans="1:4" outlineLevel="1" x14ac:dyDescent="0.2">
      <c r="A2159" s="23">
        <v>13070010</v>
      </c>
      <c r="B2159" s="14" t="s">
        <v>3198</v>
      </c>
      <c r="C2159" s="15" t="s">
        <v>263</v>
      </c>
      <c r="D2159" s="24">
        <v>107.55</v>
      </c>
    </row>
    <row r="2160" spans="1:4" outlineLevel="1" x14ac:dyDescent="0.2">
      <c r="A2160" s="23">
        <v>13070012</v>
      </c>
      <c r="B2160" s="14" t="s">
        <v>3199</v>
      </c>
      <c r="C2160" s="15" t="s">
        <v>263</v>
      </c>
      <c r="D2160" s="24">
        <v>30.67</v>
      </c>
    </row>
    <row r="2161" spans="1:4" outlineLevel="1" x14ac:dyDescent="0.2">
      <c r="A2161" s="23">
        <v>13070014</v>
      </c>
      <c r="B2161" s="14" t="s">
        <v>3200</v>
      </c>
      <c r="C2161" s="15" t="s">
        <v>263</v>
      </c>
      <c r="D2161" s="24">
        <v>85.99</v>
      </c>
    </row>
    <row r="2162" spans="1:4" x14ac:dyDescent="0.2">
      <c r="A2162" s="23">
        <v>13070020</v>
      </c>
      <c r="B2162" s="14" t="s">
        <v>3201</v>
      </c>
      <c r="C2162" s="15" t="s">
        <v>263</v>
      </c>
      <c r="D2162" s="24">
        <v>16.399999999999999</v>
      </c>
    </row>
    <row r="2163" spans="1:4" outlineLevel="1" x14ac:dyDescent="0.2">
      <c r="A2163" s="23">
        <v>13070030</v>
      </c>
      <c r="B2163" s="14" t="s">
        <v>3202</v>
      </c>
      <c r="C2163" s="15" t="s">
        <v>30</v>
      </c>
      <c r="D2163" s="24">
        <v>25.38</v>
      </c>
    </row>
    <row r="2164" spans="1:4" outlineLevel="1" x14ac:dyDescent="0.2">
      <c r="A2164" s="23">
        <v>13080000</v>
      </c>
      <c r="B2164" s="14" t="s">
        <v>1457</v>
      </c>
      <c r="C2164" s="15" t="s">
        <v>294</v>
      </c>
      <c r="D2164" s="24" t="s">
        <v>294</v>
      </c>
    </row>
    <row r="2165" spans="1:4" x14ac:dyDescent="0.2">
      <c r="A2165" s="23">
        <v>13080015</v>
      </c>
      <c r="B2165" s="14" t="s">
        <v>3203</v>
      </c>
      <c r="C2165" s="15" t="s">
        <v>263</v>
      </c>
      <c r="D2165" s="24">
        <v>398.87</v>
      </c>
    </row>
    <row r="2166" spans="1:4" outlineLevel="1" x14ac:dyDescent="0.2">
      <c r="A2166" s="23">
        <v>13080016</v>
      </c>
      <c r="B2166" s="14" t="s">
        <v>3204</v>
      </c>
      <c r="C2166" s="15" t="s">
        <v>263</v>
      </c>
      <c r="D2166" s="24">
        <v>37.32</v>
      </c>
    </row>
    <row r="2167" spans="1:4" outlineLevel="1" x14ac:dyDescent="0.2">
      <c r="A2167" s="23">
        <v>13080017</v>
      </c>
      <c r="B2167" s="14" t="s">
        <v>3205</v>
      </c>
      <c r="C2167" s="15" t="s">
        <v>263</v>
      </c>
      <c r="D2167" s="24">
        <v>8.9600000000000009</v>
      </c>
    </row>
    <row r="2168" spans="1:4" x14ac:dyDescent="0.2">
      <c r="A2168" s="23">
        <v>13080018</v>
      </c>
      <c r="B2168" s="14" t="s">
        <v>3206</v>
      </c>
      <c r="C2168" s="15" t="s">
        <v>263</v>
      </c>
      <c r="D2168" s="24">
        <v>533.48</v>
      </c>
    </row>
    <row r="2169" spans="1:4" outlineLevel="1" x14ac:dyDescent="0.2">
      <c r="A2169" s="23">
        <v>13080041</v>
      </c>
      <c r="B2169" s="14" t="s">
        <v>3207</v>
      </c>
      <c r="C2169" s="15" t="s">
        <v>30</v>
      </c>
      <c r="D2169" s="24">
        <v>25.86</v>
      </c>
    </row>
    <row r="2170" spans="1:4" outlineLevel="1" x14ac:dyDescent="0.2">
      <c r="A2170" s="23">
        <v>13080061</v>
      </c>
      <c r="B2170" s="14" t="s">
        <v>3208</v>
      </c>
      <c r="C2170" s="15" t="s">
        <v>263</v>
      </c>
      <c r="D2170" s="24">
        <v>7.12</v>
      </c>
    </row>
    <row r="2171" spans="1:4" x14ac:dyDescent="0.2">
      <c r="A2171" s="23">
        <v>13080062</v>
      </c>
      <c r="B2171" s="14" t="s">
        <v>3209</v>
      </c>
      <c r="C2171" s="15" t="s">
        <v>263</v>
      </c>
      <c r="D2171" s="24">
        <v>7.12</v>
      </c>
    </row>
    <row r="2172" spans="1:4" outlineLevel="1" x14ac:dyDescent="0.2">
      <c r="A2172" s="23">
        <v>13080070</v>
      </c>
      <c r="B2172" s="14" t="s">
        <v>3210</v>
      </c>
      <c r="C2172" s="15" t="s">
        <v>263</v>
      </c>
      <c r="D2172" s="24">
        <v>33.409999999999997</v>
      </c>
    </row>
    <row r="2173" spans="1:4" outlineLevel="1" x14ac:dyDescent="0.2">
      <c r="A2173" s="23">
        <v>13080071</v>
      </c>
      <c r="B2173" s="14" t="s">
        <v>3211</v>
      </c>
      <c r="C2173" s="15" t="s">
        <v>263</v>
      </c>
      <c r="D2173" s="24">
        <v>55.77</v>
      </c>
    </row>
    <row r="2174" spans="1:4" outlineLevel="1" x14ac:dyDescent="0.2">
      <c r="A2174" s="23">
        <v>13080072</v>
      </c>
      <c r="B2174" s="14" t="s">
        <v>3212</v>
      </c>
      <c r="C2174" s="15" t="s">
        <v>263</v>
      </c>
      <c r="D2174" s="24">
        <v>56.68</v>
      </c>
    </row>
    <row r="2175" spans="1:4" x14ac:dyDescent="0.2">
      <c r="A2175" s="23">
        <v>13080073</v>
      </c>
      <c r="B2175" s="14" t="s">
        <v>3213</v>
      </c>
      <c r="C2175" s="15" t="s">
        <v>30</v>
      </c>
      <c r="D2175" s="24">
        <v>17.29</v>
      </c>
    </row>
    <row r="2176" spans="1:4" outlineLevel="1" x14ac:dyDescent="0.2">
      <c r="A2176" s="23">
        <v>13080074</v>
      </c>
      <c r="B2176" s="14" t="s">
        <v>3214</v>
      </c>
      <c r="C2176" s="15" t="s">
        <v>30</v>
      </c>
      <c r="D2176" s="24">
        <v>28.86</v>
      </c>
    </row>
    <row r="2177" spans="1:4" outlineLevel="1" x14ac:dyDescent="0.2">
      <c r="A2177" s="23">
        <v>13080075</v>
      </c>
      <c r="B2177" s="14" t="s">
        <v>3215</v>
      </c>
      <c r="C2177" s="15" t="s">
        <v>30</v>
      </c>
      <c r="D2177" s="24">
        <v>29.16</v>
      </c>
    </row>
    <row r="2178" spans="1:4" ht="22.5" x14ac:dyDescent="0.2">
      <c r="A2178" s="23">
        <v>13080076</v>
      </c>
      <c r="B2178" s="14" t="s">
        <v>3216</v>
      </c>
      <c r="C2178" s="15" t="s">
        <v>263</v>
      </c>
      <c r="D2178" s="24">
        <v>28.91</v>
      </c>
    </row>
    <row r="2179" spans="1:4" outlineLevel="1" x14ac:dyDescent="0.2">
      <c r="A2179" s="23">
        <v>13102005</v>
      </c>
      <c r="B2179" s="14" t="s">
        <v>3217</v>
      </c>
      <c r="C2179" s="15" t="s">
        <v>263</v>
      </c>
      <c r="D2179" s="24">
        <v>29.81</v>
      </c>
    </row>
    <row r="2180" spans="1:4" outlineLevel="1" x14ac:dyDescent="0.2">
      <c r="A2180" s="17">
        <v>14000000</v>
      </c>
      <c r="B2180" s="18" t="s">
        <v>3218</v>
      </c>
      <c r="C2180" s="21"/>
      <c r="D2180" s="22"/>
    </row>
    <row r="2181" spans="1:4" x14ac:dyDescent="0.2">
      <c r="A2181" s="23">
        <v>14001000</v>
      </c>
      <c r="B2181" s="14" t="s">
        <v>3219</v>
      </c>
      <c r="C2181" s="15" t="s">
        <v>294</v>
      </c>
      <c r="D2181" s="24" t="s">
        <v>294</v>
      </c>
    </row>
    <row r="2182" spans="1:4" outlineLevel="1" x14ac:dyDescent="0.2">
      <c r="A2182" s="23">
        <v>14001003</v>
      </c>
      <c r="B2182" s="14" t="s">
        <v>3220</v>
      </c>
      <c r="C2182" s="15" t="s">
        <v>263</v>
      </c>
      <c r="D2182" s="24">
        <v>170.08</v>
      </c>
    </row>
    <row r="2183" spans="1:4" outlineLevel="1" x14ac:dyDescent="0.2">
      <c r="A2183" s="23">
        <v>14001004</v>
      </c>
      <c r="B2183" s="14" t="s">
        <v>3221</v>
      </c>
      <c r="C2183" s="15" t="s">
        <v>263</v>
      </c>
      <c r="D2183" s="24">
        <v>193.28</v>
      </c>
    </row>
    <row r="2184" spans="1:4" x14ac:dyDescent="0.2">
      <c r="A2184" s="23">
        <v>14001005</v>
      </c>
      <c r="B2184" s="14" t="s">
        <v>3222</v>
      </c>
      <c r="C2184" s="15" t="s">
        <v>263</v>
      </c>
      <c r="D2184" s="24">
        <v>199.94</v>
      </c>
    </row>
    <row r="2185" spans="1:4" outlineLevel="1" x14ac:dyDescent="0.2">
      <c r="A2185" s="23">
        <v>14001011</v>
      </c>
      <c r="B2185" s="14" t="s">
        <v>3223</v>
      </c>
      <c r="C2185" s="15" t="s">
        <v>263</v>
      </c>
      <c r="D2185" s="24">
        <v>185.66</v>
      </c>
    </row>
    <row r="2186" spans="1:4" outlineLevel="1" x14ac:dyDescent="0.2">
      <c r="A2186" s="23">
        <v>14001030</v>
      </c>
      <c r="B2186" s="14" t="s">
        <v>3224</v>
      </c>
      <c r="C2186" s="15" t="s">
        <v>263</v>
      </c>
      <c r="D2186" s="24">
        <v>376.97</v>
      </c>
    </row>
    <row r="2187" spans="1:4" x14ac:dyDescent="0.2">
      <c r="A2187" s="23">
        <v>14001037</v>
      </c>
      <c r="B2187" s="14" t="s">
        <v>3225</v>
      </c>
      <c r="C2187" s="15" t="s">
        <v>263</v>
      </c>
      <c r="D2187" s="24">
        <v>621.39</v>
      </c>
    </row>
    <row r="2188" spans="1:4" outlineLevel="1" x14ac:dyDescent="0.2">
      <c r="A2188" s="23">
        <v>14001050</v>
      </c>
      <c r="B2188" s="14" t="s">
        <v>3226</v>
      </c>
      <c r="C2188" s="15" t="s">
        <v>263</v>
      </c>
      <c r="D2188" s="24">
        <v>372.46</v>
      </c>
    </row>
    <row r="2189" spans="1:4" outlineLevel="1" x14ac:dyDescent="0.2">
      <c r="A2189" s="23">
        <v>14001052</v>
      </c>
      <c r="B2189" s="14" t="s">
        <v>3227</v>
      </c>
      <c r="C2189" s="15" t="s">
        <v>263</v>
      </c>
      <c r="D2189" s="24">
        <v>429.6</v>
      </c>
    </row>
    <row r="2190" spans="1:4" x14ac:dyDescent="0.2">
      <c r="A2190" s="23">
        <v>14001070</v>
      </c>
      <c r="B2190" s="14" t="s">
        <v>3228</v>
      </c>
      <c r="C2190" s="15" t="s">
        <v>263</v>
      </c>
      <c r="D2190" s="24">
        <v>208.84</v>
      </c>
    </row>
    <row r="2191" spans="1:4" outlineLevel="1" x14ac:dyDescent="0.2">
      <c r="A2191" s="23">
        <v>14001072</v>
      </c>
      <c r="B2191" s="14" t="s">
        <v>3229</v>
      </c>
      <c r="C2191" s="15" t="s">
        <v>263</v>
      </c>
      <c r="D2191" s="24">
        <v>943.89</v>
      </c>
    </row>
    <row r="2192" spans="1:4" outlineLevel="1" x14ac:dyDescent="0.2">
      <c r="A2192" s="23">
        <v>14050000</v>
      </c>
      <c r="B2192" s="14" t="s">
        <v>1273</v>
      </c>
      <c r="C2192" s="15" t="s">
        <v>294</v>
      </c>
      <c r="D2192" s="24" t="s">
        <v>294</v>
      </c>
    </row>
    <row r="2193" spans="1:4" ht="22.5" outlineLevel="1" x14ac:dyDescent="0.2">
      <c r="A2193" s="23">
        <v>14050001</v>
      </c>
      <c r="B2193" s="14" t="s">
        <v>3230</v>
      </c>
      <c r="C2193" s="15" t="s">
        <v>263</v>
      </c>
      <c r="D2193" s="24">
        <v>99.09</v>
      </c>
    </row>
    <row r="2194" spans="1:4" outlineLevel="1" x14ac:dyDescent="0.2">
      <c r="A2194" s="23">
        <v>14060000</v>
      </c>
      <c r="B2194" s="14" t="s">
        <v>1408</v>
      </c>
      <c r="C2194" s="15" t="s">
        <v>294</v>
      </c>
      <c r="D2194" s="24" t="s">
        <v>294</v>
      </c>
    </row>
    <row r="2195" spans="1:4" ht="22.5" x14ac:dyDescent="0.2">
      <c r="A2195" s="23">
        <v>14060001</v>
      </c>
      <c r="B2195" s="14" t="s">
        <v>3231</v>
      </c>
      <c r="C2195" s="15" t="s">
        <v>263</v>
      </c>
      <c r="D2195" s="24">
        <v>90.66</v>
      </c>
    </row>
    <row r="2196" spans="1:4" outlineLevel="1" x14ac:dyDescent="0.2">
      <c r="A2196" s="23">
        <v>14070000</v>
      </c>
      <c r="B2196" s="14" t="s">
        <v>1415</v>
      </c>
      <c r="C2196" s="15" t="s">
        <v>294</v>
      </c>
      <c r="D2196" s="24" t="s">
        <v>294</v>
      </c>
    </row>
    <row r="2197" spans="1:4" outlineLevel="1" x14ac:dyDescent="0.2">
      <c r="A2197" s="23">
        <v>14070001</v>
      </c>
      <c r="B2197" s="14" t="s">
        <v>3232</v>
      </c>
      <c r="C2197" s="15" t="s">
        <v>263</v>
      </c>
      <c r="D2197" s="24">
        <v>112.33</v>
      </c>
    </row>
    <row r="2198" spans="1:4" outlineLevel="1" x14ac:dyDescent="0.2">
      <c r="A2198" s="17">
        <v>15000000</v>
      </c>
      <c r="B2198" s="18" t="s">
        <v>3233</v>
      </c>
      <c r="C2198" s="21"/>
      <c r="D2198" s="22"/>
    </row>
    <row r="2199" spans="1:4" outlineLevel="1" x14ac:dyDescent="0.2">
      <c r="A2199" s="23">
        <v>15001000</v>
      </c>
      <c r="B2199" s="14" t="s">
        <v>3234</v>
      </c>
      <c r="C2199" s="15" t="s">
        <v>294</v>
      </c>
      <c r="D2199" s="24" t="s">
        <v>294</v>
      </c>
    </row>
    <row r="2200" spans="1:4" x14ac:dyDescent="0.2">
      <c r="A2200" s="23">
        <v>15001001</v>
      </c>
      <c r="B2200" s="14" t="s">
        <v>3235</v>
      </c>
      <c r="C2200" s="15" t="s">
        <v>263</v>
      </c>
      <c r="D2200" s="24">
        <v>8.9</v>
      </c>
    </row>
    <row r="2201" spans="1:4" outlineLevel="1" x14ac:dyDescent="0.2">
      <c r="A2201" s="23">
        <v>15001002</v>
      </c>
      <c r="B2201" s="14" t="s">
        <v>3236</v>
      </c>
      <c r="C2201" s="15" t="s">
        <v>263</v>
      </c>
      <c r="D2201" s="24">
        <v>12.17</v>
      </c>
    </row>
    <row r="2202" spans="1:4" ht="22.5" outlineLevel="1" x14ac:dyDescent="0.2">
      <c r="A2202" s="23">
        <v>15001008</v>
      </c>
      <c r="B2202" s="14" t="s">
        <v>3237</v>
      </c>
      <c r="C2202" s="15" t="s">
        <v>263</v>
      </c>
      <c r="D2202" s="24">
        <v>13.74</v>
      </c>
    </row>
    <row r="2203" spans="1:4" outlineLevel="1" x14ac:dyDescent="0.2">
      <c r="A2203" s="23">
        <v>15001010</v>
      </c>
      <c r="B2203" s="14" t="s">
        <v>936</v>
      </c>
      <c r="C2203" s="15" t="s">
        <v>263</v>
      </c>
      <c r="D2203" s="24">
        <v>17.27</v>
      </c>
    </row>
    <row r="2204" spans="1:4" outlineLevel="1" x14ac:dyDescent="0.2">
      <c r="A2204" s="23">
        <v>15001011</v>
      </c>
      <c r="B2204" s="14" t="s">
        <v>3238</v>
      </c>
      <c r="C2204" s="15" t="s">
        <v>263</v>
      </c>
      <c r="D2204" s="24">
        <v>41.86</v>
      </c>
    </row>
    <row r="2205" spans="1:4" x14ac:dyDescent="0.2">
      <c r="A2205" s="23">
        <v>15001015</v>
      </c>
      <c r="B2205" s="14" t="s">
        <v>3239</v>
      </c>
      <c r="C2205" s="15" t="s">
        <v>263</v>
      </c>
      <c r="D2205" s="24">
        <v>18.5</v>
      </c>
    </row>
    <row r="2206" spans="1:4" outlineLevel="1" x14ac:dyDescent="0.2">
      <c r="A2206" s="23">
        <v>15001016</v>
      </c>
      <c r="B2206" s="14" t="s">
        <v>3240</v>
      </c>
      <c r="C2206" s="15" t="s">
        <v>263</v>
      </c>
      <c r="D2206" s="24">
        <v>46.93</v>
      </c>
    </row>
    <row r="2207" spans="1:4" outlineLevel="1" x14ac:dyDescent="0.2">
      <c r="A2207" s="23">
        <v>15001018</v>
      </c>
      <c r="B2207" s="14" t="s">
        <v>3241</v>
      </c>
      <c r="C2207" s="15" t="s">
        <v>263</v>
      </c>
      <c r="D2207" s="24">
        <v>84.4</v>
      </c>
    </row>
    <row r="2208" spans="1:4" outlineLevel="1" x14ac:dyDescent="0.2">
      <c r="A2208" s="23">
        <v>15001019</v>
      </c>
      <c r="B2208" s="14" t="s">
        <v>3242</v>
      </c>
      <c r="C2208" s="15" t="s">
        <v>263</v>
      </c>
      <c r="D2208" s="24">
        <v>30.25</v>
      </c>
    </row>
    <row r="2209" spans="1:4" outlineLevel="1" x14ac:dyDescent="0.2">
      <c r="A2209" s="23">
        <v>15001023</v>
      </c>
      <c r="B2209" s="14" t="s">
        <v>3243</v>
      </c>
      <c r="C2209" s="15" t="s">
        <v>263</v>
      </c>
      <c r="D2209" s="24">
        <v>21.96</v>
      </c>
    </row>
    <row r="2210" spans="1:4" x14ac:dyDescent="0.2">
      <c r="A2210" s="23">
        <v>15001024</v>
      </c>
      <c r="B2210" s="14" t="s">
        <v>3244</v>
      </c>
      <c r="C2210" s="15" t="s">
        <v>263</v>
      </c>
      <c r="D2210" s="24">
        <v>61.77</v>
      </c>
    </row>
    <row r="2211" spans="1:4" outlineLevel="1" x14ac:dyDescent="0.2">
      <c r="A2211" s="23">
        <v>15001036</v>
      </c>
      <c r="B2211" s="14" t="s">
        <v>3245</v>
      </c>
      <c r="C2211" s="15" t="s">
        <v>263</v>
      </c>
      <c r="D2211" s="24">
        <v>208.36</v>
      </c>
    </row>
    <row r="2212" spans="1:4" ht="22.5" outlineLevel="1" x14ac:dyDescent="0.2">
      <c r="A2212" s="23">
        <v>15001070</v>
      </c>
      <c r="B2212" s="14" t="s">
        <v>3246</v>
      </c>
      <c r="C2212" s="15" t="s">
        <v>263</v>
      </c>
      <c r="D2212" s="24">
        <v>137.07</v>
      </c>
    </row>
    <row r="2213" spans="1:4" outlineLevel="1" x14ac:dyDescent="0.2">
      <c r="A2213" s="23">
        <v>15001076</v>
      </c>
      <c r="B2213" s="14" t="s">
        <v>3247</v>
      </c>
      <c r="C2213" s="15" t="s">
        <v>263</v>
      </c>
      <c r="D2213" s="24">
        <v>34.520000000000003</v>
      </c>
    </row>
    <row r="2214" spans="1:4" ht="22.5" outlineLevel="1" x14ac:dyDescent="0.2">
      <c r="A2214" s="23">
        <v>15001077</v>
      </c>
      <c r="B2214" s="14" t="s">
        <v>949</v>
      </c>
      <c r="C2214" s="15" t="s">
        <v>263</v>
      </c>
      <c r="D2214" s="24">
        <v>42.87</v>
      </c>
    </row>
    <row r="2215" spans="1:4" x14ac:dyDescent="0.2">
      <c r="A2215" s="23">
        <v>15002000</v>
      </c>
      <c r="B2215" s="14" t="s">
        <v>3248</v>
      </c>
      <c r="C2215" s="15" t="s">
        <v>294</v>
      </c>
      <c r="D2215" s="24" t="s">
        <v>294</v>
      </c>
    </row>
    <row r="2216" spans="1:4" ht="22.5" outlineLevel="1" x14ac:dyDescent="0.2">
      <c r="A2216" s="23">
        <v>15002010</v>
      </c>
      <c r="B2216" s="14" t="s">
        <v>3249</v>
      </c>
      <c r="C2216" s="15" t="s">
        <v>263</v>
      </c>
      <c r="D2216" s="24">
        <v>35.75</v>
      </c>
    </row>
    <row r="2217" spans="1:4" ht="22.5" outlineLevel="1" x14ac:dyDescent="0.2">
      <c r="A2217" s="23">
        <v>15002011</v>
      </c>
      <c r="B2217" s="14" t="s">
        <v>3250</v>
      </c>
      <c r="C2217" s="15" t="s">
        <v>263</v>
      </c>
      <c r="D2217" s="24">
        <v>59.19</v>
      </c>
    </row>
    <row r="2218" spans="1:4" outlineLevel="1" x14ac:dyDescent="0.2">
      <c r="A2218" s="23">
        <v>15002012</v>
      </c>
      <c r="B2218" s="14" t="s">
        <v>3251</v>
      </c>
      <c r="C2218" s="15" t="s">
        <v>263</v>
      </c>
      <c r="D2218" s="24">
        <v>18.21</v>
      </c>
    </row>
    <row r="2219" spans="1:4" outlineLevel="1" x14ac:dyDescent="0.2">
      <c r="A2219" s="23">
        <v>15002014</v>
      </c>
      <c r="B2219" s="14" t="s">
        <v>3252</v>
      </c>
      <c r="C2219" s="15" t="s">
        <v>30</v>
      </c>
      <c r="D2219" s="24">
        <v>6.47</v>
      </c>
    </row>
    <row r="2220" spans="1:4" ht="22.5" outlineLevel="1" x14ac:dyDescent="0.2">
      <c r="A2220" s="23">
        <v>15002040</v>
      </c>
      <c r="B2220" s="14" t="s">
        <v>3253</v>
      </c>
      <c r="C2220" s="15" t="s">
        <v>263</v>
      </c>
      <c r="D2220" s="24">
        <v>25.76</v>
      </c>
    </row>
    <row r="2221" spans="1:4" ht="22.5" outlineLevel="1" x14ac:dyDescent="0.2">
      <c r="A2221" s="23">
        <v>15002060</v>
      </c>
      <c r="B2221" s="14" t="s">
        <v>3254</v>
      </c>
      <c r="C2221" s="15" t="s">
        <v>263</v>
      </c>
      <c r="D2221" s="24">
        <v>29.54</v>
      </c>
    </row>
    <row r="2222" spans="1:4" outlineLevel="1" x14ac:dyDescent="0.2">
      <c r="A2222" s="23">
        <v>15003000</v>
      </c>
      <c r="B2222" s="14" t="s">
        <v>3255</v>
      </c>
      <c r="C2222" s="15" t="s">
        <v>294</v>
      </c>
      <c r="D2222" s="24" t="s">
        <v>294</v>
      </c>
    </row>
    <row r="2223" spans="1:4" outlineLevel="1" x14ac:dyDescent="0.2">
      <c r="A2223" s="23">
        <v>15003004</v>
      </c>
      <c r="B2223" s="14" t="s">
        <v>3256</v>
      </c>
      <c r="C2223" s="15" t="s">
        <v>30</v>
      </c>
      <c r="D2223" s="24">
        <v>11.08</v>
      </c>
    </row>
    <row r="2224" spans="1:4" x14ac:dyDescent="0.2">
      <c r="A2224" s="23">
        <v>15003010</v>
      </c>
      <c r="B2224" s="14" t="s">
        <v>3257</v>
      </c>
      <c r="C2224" s="15" t="s">
        <v>263</v>
      </c>
      <c r="D2224" s="24">
        <v>52.09</v>
      </c>
    </row>
    <row r="2225" spans="1:4" outlineLevel="1" x14ac:dyDescent="0.2">
      <c r="A2225" s="23">
        <v>15003012</v>
      </c>
      <c r="B2225" s="14" t="s">
        <v>3258</v>
      </c>
      <c r="C2225" s="15" t="s">
        <v>263</v>
      </c>
      <c r="D2225" s="24">
        <v>30.26</v>
      </c>
    </row>
    <row r="2226" spans="1:4" outlineLevel="1" x14ac:dyDescent="0.2">
      <c r="A2226" s="23">
        <v>15003014</v>
      </c>
      <c r="B2226" s="14" t="s">
        <v>3259</v>
      </c>
      <c r="C2226" s="15" t="s">
        <v>30</v>
      </c>
      <c r="D2226" s="24">
        <v>18.23</v>
      </c>
    </row>
    <row r="2227" spans="1:4" ht="22.5" outlineLevel="1" x14ac:dyDescent="0.2">
      <c r="A2227" s="23">
        <v>15003101</v>
      </c>
      <c r="B2227" s="14" t="s">
        <v>3260</v>
      </c>
      <c r="C2227" s="15" t="s">
        <v>263</v>
      </c>
      <c r="D2227" s="24">
        <v>21.1</v>
      </c>
    </row>
    <row r="2228" spans="1:4" outlineLevel="1" x14ac:dyDescent="0.2">
      <c r="A2228" s="23">
        <v>15050000</v>
      </c>
      <c r="B2228" s="14" t="s">
        <v>1273</v>
      </c>
      <c r="C2228" s="15" t="s">
        <v>294</v>
      </c>
      <c r="D2228" s="24" t="s">
        <v>294</v>
      </c>
    </row>
    <row r="2229" spans="1:4" outlineLevel="1" x14ac:dyDescent="0.2">
      <c r="A2229" s="23">
        <v>15050001</v>
      </c>
      <c r="B2229" s="14" t="s">
        <v>3261</v>
      </c>
      <c r="C2229" s="15" t="s">
        <v>263</v>
      </c>
      <c r="D2229" s="24">
        <v>3.27</v>
      </c>
    </row>
    <row r="2230" spans="1:4" outlineLevel="1" x14ac:dyDescent="0.2">
      <c r="A2230" s="23">
        <v>15050003</v>
      </c>
      <c r="B2230" s="14" t="s">
        <v>3262</v>
      </c>
      <c r="C2230" s="15" t="s">
        <v>263</v>
      </c>
      <c r="D2230" s="24">
        <v>7.38</v>
      </c>
    </row>
    <row r="2231" spans="1:4" outlineLevel="1" x14ac:dyDescent="0.2">
      <c r="A2231" s="23">
        <v>15050004</v>
      </c>
      <c r="B2231" s="14" t="s">
        <v>3263</v>
      </c>
      <c r="C2231" s="15" t="s">
        <v>263</v>
      </c>
      <c r="D2231" s="24">
        <v>14.32</v>
      </c>
    </row>
    <row r="2232" spans="1:4" outlineLevel="1" x14ac:dyDescent="0.2">
      <c r="A2232" s="23">
        <v>15050005</v>
      </c>
      <c r="B2232" s="14" t="s">
        <v>3264</v>
      </c>
      <c r="C2232" s="15" t="s">
        <v>263</v>
      </c>
      <c r="D2232" s="24">
        <v>128.93</v>
      </c>
    </row>
    <row r="2233" spans="1:4" outlineLevel="1" x14ac:dyDescent="0.2">
      <c r="A2233" s="23">
        <v>15050010</v>
      </c>
      <c r="B2233" s="14" t="s">
        <v>3265</v>
      </c>
      <c r="C2233" s="15" t="s">
        <v>263</v>
      </c>
      <c r="D2233" s="24">
        <v>10.17</v>
      </c>
    </row>
    <row r="2234" spans="1:4" outlineLevel="1" x14ac:dyDescent="0.2">
      <c r="A2234" s="23">
        <v>15050011</v>
      </c>
      <c r="B2234" s="14" t="s">
        <v>3266</v>
      </c>
      <c r="C2234" s="15" t="s">
        <v>263</v>
      </c>
      <c r="D2234" s="24">
        <v>17.59</v>
      </c>
    </row>
    <row r="2235" spans="1:4" outlineLevel="1" x14ac:dyDescent="0.2">
      <c r="A2235" s="23">
        <v>15050013</v>
      </c>
      <c r="B2235" s="14" t="s">
        <v>3267</v>
      </c>
      <c r="C2235" s="15" t="s">
        <v>30</v>
      </c>
      <c r="D2235" s="24">
        <v>1.71</v>
      </c>
    </row>
    <row r="2236" spans="1:4" outlineLevel="1" x14ac:dyDescent="0.2">
      <c r="A2236" s="23">
        <v>15050014</v>
      </c>
      <c r="B2236" s="14" t="s">
        <v>3268</v>
      </c>
      <c r="C2236" s="15" t="s">
        <v>30</v>
      </c>
      <c r="D2236" s="24">
        <v>2.54</v>
      </c>
    </row>
    <row r="2237" spans="1:4" outlineLevel="1" x14ac:dyDescent="0.2">
      <c r="A2237" s="23">
        <v>15050020</v>
      </c>
      <c r="B2237" s="14" t="s">
        <v>3269</v>
      </c>
      <c r="C2237" s="15" t="s">
        <v>263</v>
      </c>
      <c r="D2237" s="24">
        <v>9.74</v>
      </c>
    </row>
    <row r="2238" spans="1:4" x14ac:dyDescent="0.2">
      <c r="A2238" s="23">
        <v>15050021</v>
      </c>
      <c r="B2238" s="14" t="s">
        <v>3270</v>
      </c>
      <c r="C2238" s="15" t="s">
        <v>263</v>
      </c>
      <c r="D2238" s="24">
        <v>15.96</v>
      </c>
    </row>
    <row r="2239" spans="1:4" outlineLevel="1" x14ac:dyDescent="0.2">
      <c r="A2239" s="23">
        <v>15050023</v>
      </c>
      <c r="B2239" s="14" t="s">
        <v>3271</v>
      </c>
      <c r="C2239" s="15" t="s">
        <v>263</v>
      </c>
      <c r="D2239" s="24">
        <v>128.93</v>
      </c>
    </row>
    <row r="2240" spans="1:4" outlineLevel="1" x14ac:dyDescent="0.2">
      <c r="A2240" s="23">
        <v>15080000</v>
      </c>
      <c r="B2240" s="14" t="s">
        <v>1457</v>
      </c>
      <c r="C2240" s="15" t="s">
        <v>294</v>
      </c>
      <c r="D2240" s="24" t="s">
        <v>294</v>
      </c>
    </row>
    <row r="2241" spans="1:4" ht="22.5" outlineLevel="1" x14ac:dyDescent="0.2">
      <c r="A2241" s="23">
        <v>15080001</v>
      </c>
      <c r="B2241" s="14" t="s">
        <v>3272</v>
      </c>
      <c r="C2241" s="15" t="s">
        <v>263</v>
      </c>
      <c r="D2241" s="24">
        <v>22.38</v>
      </c>
    </row>
    <row r="2242" spans="1:4" ht="22.5" outlineLevel="1" x14ac:dyDescent="0.2">
      <c r="A2242" s="23">
        <v>15080005</v>
      </c>
      <c r="B2242" s="14" t="s">
        <v>3273</v>
      </c>
      <c r="C2242" s="15" t="s">
        <v>263</v>
      </c>
      <c r="D2242" s="24">
        <v>24.1</v>
      </c>
    </row>
    <row r="2243" spans="1:4" x14ac:dyDescent="0.2">
      <c r="A2243" s="23">
        <v>15080030</v>
      </c>
      <c r="B2243" s="14" t="s">
        <v>3274</v>
      </c>
      <c r="C2243" s="15" t="s">
        <v>263</v>
      </c>
      <c r="D2243" s="24">
        <v>22.03</v>
      </c>
    </row>
    <row r="2244" spans="1:4" outlineLevel="1" x14ac:dyDescent="0.2">
      <c r="A2244" s="23">
        <v>15080031</v>
      </c>
      <c r="B2244" s="14" t="s">
        <v>3275</v>
      </c>
      <c r="C2244" s="15" t="s">
        <v>263</v>
      </c>
      <c r="D2244" s="24">
        <v>15.36</v>
      </c>
    </row>
    <row r="2245" spans="1:4" outlineLevel="1" x14ac:dyDescent="0.2">
      <c r="A2245" s="23">
        <v>15080032</v>
      </c>
      <c r="B2245" s="14" t="s">
        <v>3276</v>
      </c>
      <c r="C2245" s="15" t="s">
        <v>263</v>
      </c>
      <c r="D2245" s="24">
        <v>23.72</v>
      </c>
    </row>
    <row r="2246" spans="1:4" outlineLevel="1" x14ac:dyDescent="0.2">
      <c r="A2246" s="23">
        <v>15080033</v>
      </c>
      <c r="B2246" s="14" t="s">
        <v>3277</v>
      </c>
      <c r="C2246" s="15" t="s">
        <v>30</v>
      </c>
      <c r="D2246" s="24">
        <v>4.05</v>
      </c>
    </row>
    <row r="2247" spans="1:4" outlineLevel="1" x14ac:dyDescent="0.2">
      <c r="A2247" s="23">
        <v>15080034</v>
      </c>
      <c r="B2247" s="14" t="s">
        <v>3278</v>
      </c>
      <c r="C2247" s="15" t="s">
        <v>263</v>
      </c>
      <c r="D2247" s="24">
        <v>26.37</v>
      </c>
    </row>
    <row r="2248" spans="1:4" x14ac:dyDescent="0.2">
      <c r="A2248" s="17">
        <v>17000000</v>
      </c>
      <c r="B2248" s="18" t="s">
        <v>3279</v>
      </c>
      <c r="C2248" s="21"/>
      <c r="D2248" s="22"/>
    </row>
    <row r="2249" spans="1:4" outlineLevel="1" x14ac:dyDescent="0.2">
      <c r="A2249" s="23">
        <v>17001000</v>
      </c>
      <c r="B2249" s="14" t="s">
        <v>3280</v>
      </c>
      <c r="C2249" s="15" t="s">
        <v>294</v>
      </c>
      <c r="D2249" s="24" t="s">
        <v>294</v>
      </c>
    </row>
    <row r="2250" spans="1:4" outlineLevel="1" x14ac:dyDescent="0.2">
      <c r="A2250" s="23">
        <v>17001027</v>
      </c>
      <c r="B2250" s="14" t="s">
        <v>3281</v>
      </c>
      <c r="C2250" s="15" t="s">
        <v>30</v>
      </c>
      <c r="D2250" s="24">
        <v>574.08000000000004</v>
      </c>
    </row>
    <row r="2251" spans="1:4" outlineLevel="1" x14ac:dyDescent="0.2">
      <c r="A2251" s="23">
        <v>17001028</v>
      </c>
      <c r="B2251" s="14" t="s">
        <v>3282</v>
      </c>
      <c r="C2251" s="15" t="s">
        <v>30</v>
      </c>
      <c r="D2251" s="24">
        <v>234.07</v>
      </c>
    </row>
    <row r="2252" spans="1:4" outlineLevel="1" x14ac:dyDescent="0.2">
      <c r="A2252" s="23">
        <v>17001029</v>
      </c>
      <c r="B2252" s="14" t="s">
        <v>3283</v>
      </c>
      <c r="C2252" s="15" t="s">
        <v>30</v>
      </c>
      <c r="D2252" s="24">
        <v>850.81</v>
      </c>
    </row>
    <row r="2253" spans="1:4" x14ac:dyDescent="0.2">
      <c r="A2253" s="23">
        <v>17001030</v>
      </c>
      <c r="B2253" s="14" t="s">
        <v>3284</v>
      </c>
      <c r="C2253" s="15" t="s">
        <v>30</v>
      </c>
      <c r="D2253" s="24">
        <v>917.56</v>
      </c>
    </row>
    <row r="2254" spans="1:4" outlineLevel="1" x14ac:dyDescent="0.2">
      <c r="A2254" s="23">
        <v>17001031</v>
      </c>
      <c r="B2254" s="14" t="s">
        <v>3285</v>
      </c>
      <c r="C2254" s="15" t="s">
        <v>30</v>
      </c>
      <c r="D2254" s="24">
        <v>1496.58</v>
      </c>
    </row>
    <row r="2255" spans="1:4" ht="22.5" outlineLevel="1" x14ac:dyDescent="0.2">
      <c r="A2255" s="23">
        <v>17001032</v>
      </c>
      <c r="B2255" s="14" t="s">
        <v>3286</v>
      </c>
      <c r="C2255" s="15" t="s">
        <v>30</v>
      </c>
      <c r="D2255" s="24">
        <v>1612.63</v>
      </c>
    </row>
    <row r="2256" spans="1:4" outlineLevel="1" x14ac:dyDescent="0.2">
      <c r="A2256" s="23">
        <v>17001033</v>
      </c>
      <c r="B2256" s="14" t="s">
        <v>3287</v>
      </c>
      <c r="C2256" s="15" t="s">
        <v>30</v>
      </c>
      <c r="D2256" s="24">
        <v>354.88</v>
      </c>
    </row>
    <row r="2257" spans="1:4" outlineLevel="1" x14ac:dyDescent="0.2">
      <c r="A2257" s="23">
        <v>17001034</v>
      </c>
      <c r="B2257" s="14" t="s">
        <v>3288</v>
      </c>
      <c r="C2257" s="15" t="s">
        <v>27</v>
      </c>
      <c r="D2257" s="24">
        <v>4215.34</v>
      </c>
    </row>
    <row r="2258" spans="1:4" outlineLevel="1" x14ac:dyDescent="0.2">
      <c r="A2258" s="23">
        <v>17001035</v>
      </c>
      <c r="B2258" s="14" t="s">
        <v>3289</v>
      </c>
      <c r="C2258" s="15" t="s">
        <v>27</v>
      </c>
      <c r="D2258" s="24">
        <v>3632.06</v>
      </c>
    </row>
    <row r="2259" spans="1:4" ht="22.5" x14ac:dyDescent="0.2">
      <c r="A2259" s="23">
        <v>17001036</v>
      </c>
      <c r="B2259" s="14" t="s">
        <v>3290</v>
      </c>
      <c r="C2259" s="15" t="s">
        <v>27</v>
      </c>
      <c r="D2259" s="24">
        <v>5711.57</v>
      </c>
    </row>
    <row r="2260" spans="1:4" ht="22.5" outlineLevel="1" x14ac:dyDescent="0.2">
      <c r="A2260" s="23">
        <v>17001037</v>
      </c>
      <c r="B2260" s="14" t="s">
        <v>3291</v>
      </c>
      <c r="C2260" s="15" t="s">
        <v>27</v>
      </c>
      <c r="D2260" s="24">
        <v>6874.45</v>
      </c>
    </row>
    <row r="2261" spans="1:4" ht="22.5" outlineLevel="1" x14ac:dyDescent="0.2">
      <c r="A2261" s="23">
        <v>17001038</v>
      </c>
      <c r="B2261" s="14" t="s">
        <v>3292</v>
      </c>
      <c r="C2261" s="15" t="s">
        <v>27</v>
      </c>
      <c r="D2261" s="24">
        <v>9356.69</v>
      </c>
    </row>
    <row r="2262" spans="1:4" outlineLevel="1" x14ac:dyDescent="0.2">
      <c r="A2262" s="23">
        <v>17001040</v>
      </c>
      <c r="B2262" s="14" t="s">
        <v>3293</v>
      </c>
      <c r="C2262" s="15" t="s">
        <v>263</v>
      </c>
      <c r="D2262" s="24">
        <v>716.75</v>
      </c>
    </row>
    <row r="2263" spans="1:4" outlineLevel="1" x14ac:dyDescent="0.2">
      <c r="A2263" s="23">
        <v>17001041</v>
      </c>
      <c r="B2263" s="14" t="s">
        <v>3294</v>
      </c>
      <c r="C2263" s="15" t="s">
        <v>263</v>
      </c>
      <c r="D2263" s="24">
        <v>551.32000000000005</v>
      </c>
    </row>
    <row r="2264" spans="1:4" outlineLevel="1" x14ac:dyDescent="0.2">
      <c r="A2264" s="23">
        <v>17001042</v>
      </c>
      <c r="B2264" s="14" t="s">
        <v>3295</v>
      </c>
      <c r="C2264" s="15" t="s">
        <v>263</v>
      </c>
      <c r="D2264" s="24">
        <v>711.45</v>
      </c>
    </row>
    <row r="2265" spans="1:4" x14ac:dyDescent="0.2">
      <c r="A2265" s="23">
        <v>17001043</v>
      </c>
      <c r="B2265" s="14" t="s">
        <v>3296</v>
      </c>
      <c r="C2265" s="15" t="s">
        <v>263</v>
      </c>
      <c r="D2265" s="24">
        <v>543.9</v>
      </c>
    </row>
    <row r="2266" spans="1:4" outlineLevel="1" x14ac:dyDescent="0.2">
      <c r="A2266" s="23">
        <v>17001044</v>
      </c>
      <c r="B2266" s="14" t="s">
        <v>3297</v>
      </c>
      <c r="C2266" s="15" t="s">
        <v>263</v>
      </c>
      <c r="D2266" s="24">
        <v>743.35</v>
      </c>
    </row>
    <row r="2267" spans="1:4" outlineLevel="1" x14ac:dyDescent="0.2">
      <c r="A2267" s="23">
        <v>17001045</v>
      </c>
      <c r="B2267" s="14" t="s">
        <v>3298</v>
      </c>
      <c r="C2267" s="15" t="s">
        <v>263</v>
      </c>
      <c r="D2267" s="24">
        <v>579.91999999999996</v>
      </c>
    </row>
    <row r="2268" spans="1:4" ht="22.5" outlineLevel="1" x14ac:dyDescent="0.2">
      <c r="A2268" s="23">
        <v>17001064</v>
      </c>
      <c r="B2268" s="14" t="s">
        <v>3299</v>
      </c>
      <c r="C2268" s="15" t="s">
        <v>30</v>
      </c>
      <c r="D2268" s="24">
        <v>849.02</v>
      </c>
    </row>
    <row r="2269" spans="1:4" outlineLevel="1" x14ac:dyDescent="0.2">
      <c r="A2269" s="23">
        <v>17001070</v>
      </c>
      <c r="B2269" s="14" t="s">
        <v>3300</v>
      </c>
      <c r="C2269" s="15" t="s">
        <v>30</v>
      </c>
      <c r="D2269" s="24">
        <v>2549.64</v>
      </c>
    </row>
    <row r="2270" spans="1:4" outlineLevel="1" x14ac:dyDescent="0.2">
      <c r="A2270" s="23">
        <v>17001071</v>
      </c>
      <c r="B2270" s="14" t="s">
        <v>3301</v>
      </c>
      <c r="C2270" s="15" t="s">
        <v>30</v>
      </c>
      <c r="D2270" s="24">
        <v>4403.7299999999996</v>
      </c>
    </row>
    <row r="2271" spans="1:4" x14ac:dyDescent="0.2">
      <c r="A2271" s="23">
        <v>17001072</v>
      </c>
      <c r="B2271" s="14" t="s">
        <v>3302</v>
      </c>
      <c r="C2271" s="15" t="s">
        <v>30</v>
      </c>
      <c r="D2271" s="24">
        <v>8247.56</v>
      </c>
    </row>
    <row r="2272" spans="1:4" outlineLevel="1" x14ac:dyDescent="0.2">
      <c r="A2272" s="23">
        <v>17001073</v>
      </c>
      <c r="B2272" s="14" t="s">
        <v>3303</v>
      </c>
      <c r="C2272" s="15" t="s">
        <v>30</v>
      </c>
      <c r="D2272" s="24">
        <v>9728.24</v>
      </c>
    </row>
    <row r="2273" spans="1:4" outlineLevel="1" x14ac:dyDescent="0.2">
      <c r="A2273" s="23">
        <v>17001076</v>
      </c>
      <c r="B2273" s="14" t="s">
        <v>3304</v>
      </c>
      <c r="C2273" s="15" t="s">
        <v>30</v>
      </c>
      <c r="D2273" s="24">
        <v>465.28</v>
      </c>
    </row>
    <row r="2274" spans="1:4" outlineLevel="1" x14ac:dyDescent="0.2">
      <c r="A2274" s="23">
        <v>17001080</v>
      </c>
      <c r="B2274" s="14" t="s">
        <v>3305</v>
      </c>
      <c r="C2274" s="15" t="s">
        <v>30</v>
      </c>
      <c r="D2274" s="24">
        <v>1168.06</v>
      </c>
    </row>
    <row r="2275" spans="1:4" outlineLevel="1" x14ac:dyDescent="0.2">
      <c r="A2275" s="23">
        <v>17001081</v>
      </c>
      <c r="B2275" s="14" t="s">
        <v>3306</v>
      </c>
      <c r="C2275" s="15" t="s">
        <v>30</v>
      </c>
      <c r="D2275" s="24">
        <v>1180.01</v>
      </c>
    </row>
    <row r="2276" spans="1:4" ht="22.5" outlineLevel="1" x14ac:dyDescent="0.2">
      <c r="A2276" s="23">
        <v>17001082</v>
      </c>
      <c r="B2276" s="14" t="s">
        <v>3307</v>
      </c>
      <c r="C2276" s="15" t="s">
        <v>30</v>
      </c>
      <c r="D2276" s="24">
        <v>1072.24</v>
      </c>
    </row>
    <row r="2277" spans="1:4" x14ac:dyDescent="0.2">
      <c r="A2277" s="23">
        <v>17001083</v>
      </c>
      <c r="B2277" s="14" t="s">
        <v>3308</v>
      </c>
      <c r="C2277" s="15" t="s">
        <v>30</v>
      </c>
      <c r="D2277" s="24">
        <v>212.24</v>
      </c>
    </row>
    <row r="2278" spans="1:4" ht="22.5" outlineLevel="1" x14ac:dyDescent="0.2">
      <c r="A2278" s="23">
        <v>17001090</v>
      </c>
      <c r="B2278" s="14" t="s">
        <v>3309</v>
      </c>
      <c r="C2278" s="15" t="s">
        <v>263</v>
      </c>
      <c r="D2278" s="24">
        <v>292.70999999999998</v>
      </c>
    </row>
    <row r="2279" spans="1:4" ht="22.5" outlineLevel="1" x14ac:dyDescent="0.2">
      <c r="A2279" s="23">
        <v>17001091</v>
      </c>
      <c r="B2279" s="14" t="s">
        <v>3310</v>
      </c>
      <c r="C2279" s="15" t="s">
        <v>263</v>
      </c>
      <c r="D2279" s="24">
        <v>355.67</v>
      </c>
    </row>
    <row r="2280" spans="1:4" ht="22.5" outlineLevel="1" x14ac:dyDescent="0.2">
      <c r="A2280" s="23">
        <v>17001092</v>
      </c>
      <c r="B2280" s="14" t="s">
        <v>3311</v>
      </c>
      <c r="C2280" s="15" t="s">
        <v>263</v>
      </c>
      <c r="D2280" s="24">
        <v>975.94</v>
      </c>
    </row>
    <row r="2281" spans="1:4" ht="22.5" outlineLevel="1" x14ac:dyDescent="0.2">
      <c r="A2281" s="23">
        <v>17001093</v>
      </c>
      <c r="B2281" s="14" t="s">
        <v>3312</v>
      </c>
      <c r="C2281" s="15" t="s">
        <v>263</v>
      </c>
      <c r="D2281" s="24">
        <v>1523.17</v>
      </c>
    </row>
    <row r="2282" spans="1:4" ht="22.5" x14ac:dyDescent="0.2">
      <c r="A2282" s="23">
        <v>17001094</v>
      </c>
      <c r="B2282" s="14" t="s">
        <v>3313</v>
      </c>
      <c r="C2282" s="15" t="s">
        <v>263</v>
      </c>
      <c r="D2282" s="24">
        <v>926.14</v>
      </c>
    </row>
    <row r="2283" spans="1:4" ht="22.5" outlineLevel="1" x14ac:dyDescent="0.2">
      <c r="A2283" s="23">
        <v>17001095</v>
      </c>
      <c r="B2283" s="14" t="s">
        <v>3314</v>
      </c>
      <c r="C2283" s="15" t="s">
        <v>263</v>
      </c>
      <c r="D2283" s="24">
        <v>1364.6</v>
      </c>
    </row>
    <row r="2284" spans="1:4" ht="22.5" outlineLevel="1" x14ac:dyDescent="0.2">
      <c r="A2284" s="23">
        <v>17001096</v>
      </c>
      <c r="B2284" s="14" t="s">
        <v>3315</v>
      </c>
      <c r="C2284" s="15" t="s">
        <v>263</v>
      </c>
      <c r="D2284" s="24">
        <v>1125.58</v>
      </c>
    </row>
    <row r="2285" spans="1:4" ht="22.5" outlineLevel="1" x14ac:dyDescent="0.2">
      <c r="A2285" s="23">
        <v>17001097</v>
      </c>
      <c r="B2285" s="14" t="s">
        <v>3316</v>
      </c>
      <c r="C2285" s="15" t="s">
        <v>263</v>
      </c>
      <c r="D2285" s="24">
        <v>1743.47</v>
      </c>
    </row>
    <row r="2286" spans="1:4" outlineLevel="1" x14ac:dyDescent="0.2">
      <c r="A2286" s="23">
        <v>17002000</v>
      </c>
      <c r="B2286" s="14" t="s">
        <v>226</v>
      </c>
      <c r="C2286" s="15" t="s">
        <v>294</v>
      </c>
      <c r="D2286" s="24" t="s">
        <v>294</v>
      </c>
    </row>
    <row r="2287" spans="1:4" x14ac:dyDescent="0.2">
      <c r="A2287" s="23">
        <v>17002001</v>
      </c>
      <c r="B2287" s="14" t="s">
        <v>3317</v>
      </c>
      <c r="C2287" s="15" t="s">
        <v>415</v>
      </c>
      <c r="D2287" s="24">
        <v>927.22</v>
      </c>
    </row>
    <row r="2288" spans="1:4" ht="22.5" outlineLevel="1" x14ac:dyDescent="0.2">
      <c r="A2288" s="23">
        <v>17002002</v>
      </c>
      <c r="B2288" s="14" t="s">
        <v>3318</v>
      </c>
      <c r="C2288" s="15" t="s">
        <v>263</v>
      </c>
      <c r="D2288" s="24">
        <v>71.69</v>
      </c>
    </row>
    <row r="2289" spans="1:4" x14ac:dyDescent="0.2">
      <c r="A2289" s="23">
        <v>17002010</v>
      </c>
      <c r="B2289" s="14" t="s">
        <v>3319</v>
      </c>
      <c r="C2289" s="15" t="s">
        <v>263</v>
      </c>
      <c r="D2289" s="24">
        <v>109.81</v>
      </c>
    </row>
    <row r="2290" spans="1:4" outlineLevel="1" x14ac:dyDescent="0.2">
      <c r="A2290" s="23">
        <v>17002011</v>
      </c>
      <c r="B2290" s="14" t="s">
        <v>3320</v>
      </c>
      <c r="C2290" s="15" t="s">
        <v>263</v>
      </c>
      <c r="D2290" s="24">
        <v>113.77</v>
      </c>
    </row>
    <row r="2291" spans="1:4" x14ac:dyDescent="0.2">
      <c r="A2291" s="23">
        <v>17002012</v>
      </c>
      <c r="B2291" s="14" t="s">
        <v>3321</v>
      </c>
      <c r="C2291" s="15" t="s">
        <v>263</v>
      </c>
      <c r="D2291" s="24">
        <v>147.51</v>
      </c>
    </row>
    <row r="2292" spans="1:4" ht="22.5" outlineLevel="1" x14ac:dyDescent="0.2">
      <c r="A2292" s="23">
        <v>17002013</v>
      </c>
      <c r="B2292" s="14" t="s">
        <v>3322</v>
      </c>
      <c r="C2292" s="15" t="s">
        <v>415</v>
      </c>
      <c r="D2292" s="24">
        <v>872.66</v>
      </c>
    </row>
    <row r="2293" spans="1:4" ht="22.5" outlineLevel="1" x14ac:dyDescent="0.2">
      <c r="A2293" s="23">
        <v>17002014</v>
      </c>
      <c r="B2293" s="14" t="s">
        <v>3323</v>
      </c>
      <c r="C2293" s="15" t="s">
        <v>263</v>
      </c>
      <c r="D2293" s="24">
        <v>68.14</v>
      </c>
    </row>
    <row r="2294" spans="1:4" outlineLevel="1" x14ac:dyDescent="0.2">
      <c r="A2294" s="23">
        <v>17002015</v>
      </c>
      <c r="B2294" s="14" t="s">
        <v>3324</v>
      </c>
      <c r="C2294" s="15" t="s">
        <v>263</v>
      </c>
      <c r="D2294" s="24">
        <v>75.900000000000006</v>
      </c>
    </row>
    <row r="2295" spans="1:4" ht="22.5" outlineLevel="1" x14ac:dyDescent="0.2">
      <c r="A2295" s="23">
        <v>17002018</v>
      </c>
      <c r="B2295" s="14" t="s">
        <v>3325</v>
      </c>
      <c r="C2295" s="15" t="s">
        <v>263</v>
      </c>
      <c r="D2295" s="24">
        <v>70.95</v>
      </c>
    </row>
    <row r="2296" spans="1:4" ht="22.5" x14ac:dyDescent="0.2">
      <c r="A2296" s="23">
        <v>17002019</v>
      </c>
      <c r="B2296" s="14" t="s">
        <v>3326</v>
      </c>
      <c r="C2296" s="15" t="s">
        <v>263</v>
      </c>
      <c r="D2296" s="24">
        <v>72.92</v>
      </c>
    </row>
    <row r="2297" spans="1:4" outlineLevel="1" x14ac:dyDescent="0.2">
      <c r="A2297" s="23">
        <v>17002025</v>
      </c>
      <c r="B2297" s="14" t="s">
        <v>3327</v>
      </c>
      <c r="C2297" s="15" t="s">
        <v>263</v>
      </c>
      <c r="D2297" s="24">
        <v>275.77999999999997</v>
      </c>
    </row>
    <row r="2298" spans="1:4" outlineLevel="1" x14ac:dyDescent="0.2">
      <c r="A2298" s="23">
        <v>17002026</v>
      </c>
      <c r="B2298" s="14" t="s">
        <v>3328</v>
      </c>
      <c r="C2298" s="15" t="s">
        <v>263</v>
      </c>
      <c r="D2298" s="24">
        <v>247.67</v>
      </c>
    </row>
    <row r="2299" spans="1:4" outlineLevel="1" x14ac:dyDescent="0.2">
      <c r="A2299" s="23">
        <v>17002029</v>
      </c>
      <c r="B2299" s="14" t="s">
        <v>3329</v>
      </c>
      <c r="C2299" s="15" t="s">
        <v>415</v>
      </c>
      <c r="D2299" s="24">
        <v>272.92</v>
      </c>
    </row>
    <row r="2300" spans="1:4" outlineLevel="1" x14ac:dyDescent="0.2">
      <c r="A2300" s="23">
        <v>17002030</v>
      </c>
      <c r="B2300" s="14" t="s">
        <v>3330</v>
      </c>
      <c r="C2300" s="15" t="s">
        <v>263</v>
      </c>
      <c r="D2300" s="24">
        <v>15.39</v>
      </c>
    </row>
    <row r="2301" spans="1:4" x14ac:dyDescent="0.2">
      <c r="A2301" s="23">
        <v>17002031</v>
      </c>
      <c r="B2301" s="14" t="s">
        <v>3331</v>
      </c>
      <c r="C2301" s="15" t="s">
        <v>263</v>
      </c>
      <c r="D2301" s="24">
        <v>33</v>
      </c>
    </row>
    <row r="2302" spans="1:4" outlineLevel="1" x14ac:dyDescent="0.2">
      <c r="A2302" s="23">
        <v>17002032</v>
      </c>
      <c r="B2302" s="14" t="s">
        <v>3332</v>
      </c>
      <c r="C2302" s="15" t="s">
        <v>263</v>
      </c>
      <c r="D2302" s="24">
        <v>14.51</v>
      </c>
    </row>
    <row r="2303" spans="1:4" ht="22.5" outlineLevel="1" x14ac:dyDescent="0.2">
      <c r="A2303" s="23">
        <v>17002033</v>
      </c>
      <c r="B2303" s="14" t="s">
        <v>3333</v>
      </c>
      <c r="C2303" s="15" t="s">
        <v>415</v>
      </c>
      <c r="D2303" s="24">
        <v>139.16</v>
      </c>
    </row>
    <row r="2304" spans="1:4" outlineLevel="1" x14ac:dyDescent="0.2">
      <c r="A2304" s="23">
        <v>17002034</v>
      </c>
      <c r="B2304" s="14" t="s">
        <v>3334</v>
      </c>
      <c r="C2304" s="15" t="s">
        <v>263</v>
      </c>
      <c r="D2304" s="24">
        <v>6.89</v>
      </c>
    </row>
    <row r="2305" spans="1:4" outlineLevel="1" x14ac:dyDescent="0.2">
      <c r="A2305" s="23">
        <v>17002035</v>
      </c>
      <c r="B2305" s="14" t="s">
        <v>3335</v>
      </c>
      <c r="C2305" s="15" t="s">
        <v>263</v>
      </c>
      <c r="D2305" s="24">
        <v>13.92</v>
      </c>
    </row>
    <row r="2306" spans="1:4" x14ac:dyDescent="0.2">
      <c r="A2306" s="23">
        <v>17002036</v>
      </c>
      <c r="B2306" s="14" t="s">
        <v>3336</v>
      </c>
      <c r="C2306" s="15" t="s">
        <v>263</v>
      </c>
      <c r="D2306" s="24">
        <v>7.3</v>
      </c>
    </row>
    <row r="2307" spans="1:4" ht="22.5" outlineLevel="1" x14ac:dyDescent="0.2">
      <c r="A2307" s="23">
        <v>17002038</v>
      </c>
      <c r="B2307" s="14" t="s">
        <v>3337</v>
      </c>
      <c r="C2307" s="15" t="s">
        <v>263</v>
      </c>
      <c r="D2307" s="24">
        <v>231.67</v>
      </c>
    </row>
    <row r="2308" spans="1:4" outlineLevel="1" x14ac:dyDescent="0.2">
      <c r="A2308" s="23">
        <v>17002040</v>
      </c>
      <c r="B2308" s="14" t="s">
        <v>3338</v>
      </c>
      <c r="C2308" s="15" t="s">
        <v>263</v>
      </c>
      <c r="D2308" s="24">
        <v>64.81</v>
      </c>
    </row>
    <row r="2309" spans="1:4" ht="22.5" outlineLevel="1" x14ac:dyDescent="0.2">
      <c r="A2309" s="23">
        <v>17002042</v>
      </c>
      <c r="B2309" s="14" t="s">
        <v>3339</v>
      </c>
      <c r="C2309" s="15" t="s">
        <v>415</v>
      </c>
      <c r="D2309" s="24">
        <v>849.14</v>
      </c>
    </row>
    <row r="2310" spans="1:4" ht="22.5" x14ac:dyDescent="0.2">
      <c r="A2310" s="23">
        <v>17002043</v>
      </c>
      <c r="B2310" s="14" t="s">
        <v>3340</v>
      </c>
      <c r="C2310" s="15" t="s">
        <v>415</v>
      </c>
      <c r="D2310" s="24">
        <v>1196.8399999999999</v>
      </c>
    </row>
    <row r="2311" spans="1:4" ht="22.5" outlineLevel="1" x14ac:dyDescent="0.2">
      <c r="A2311" s="23">
        <v>17002044</v>
      </c>
      <c r="B2311" s="14" t="s">
        <v>3341</v>
      </c>
      <c r="C2311" s="15" t="s">
        <v>415</v>
      </c>
      <c r="D2311" s="24">
        <v>873.57</v>
      </c>
    </row>
    <row r="2312" spans="1:4" ht="22.5" outlineLevel="1" x14ac:dyDescent="0.2">
      <c r="A2312" s="23">
        <v>17002045</v>
      </c>
      <c r="B2312" s="14" t="s">
        <v>3342</v>
      </c>
      <c r="C2312" s="15" t="s">
        <v>415</v>
      </c>
      <c r="D2312" s="24">
        <v>1221.27</v>
      </c>
    </row>
    <row r="2313" spans="1:4" ht="45" outlineLevel="1" x14ac:dyDescent="0.2">
      <c r="A2313" s="23">
        <v>17002046</v>
      </c>
      <c r="B2313" s="14" t="s">
        <v>3343</v>
      </c>
      <c r="C2313" s="15" t="s">
        <v>415</v>
      </c>
      <c r="D2313" s="24">
        <v>347.19</v>
      </c>
    </row>
    <row r="2314" spans="1:4" ht="45" outlineLevel="1" x14ac:dyDescent="0.2">
      <c r="A2314" s="23">
        <v>17002047</v>
      </c>
      <c r="B2314" s="14" t="s">
        <v>3344</v>
      </c>
      <c r="C2314" s="15" t="s">
        <v>415</v>
      </c>
      <c r="D2314" s="24">
        <v>694.89</v>
      </c>
    </row>
    <row r="2315" spans="1:4" x14ac:dyDescent="0.2">
      <c r="A2315" s="23">
        <v>17002050</v>
      </c>
      <c r="B2315" s="14" t="s">
        <v>3345</v>
      </c>
      <c r="C2315" s="15" t="s">
        <v>30</v>
      </c>
      <c r="D2315" s="24">
        <v>95.1</v>
      </c>
    </row>
    <row r="2316" spans="1:4" ht="22.5" outlineLevel="1" x14ac:dyDescent="0.2">
      <c r="A2316" s="23">
        <v>17002051</v>
      </c>
      <c r="B2316" s="14" t="s">
        <v>3346</v>
      </c>
      <c r="C2316" s="15" t="s">
        <v>30</v>
      </c>
      <c r="D2316" s="24">
        <v>94.55</v>
      </c>
    </row>
    <row r="2317" spans="1:4" outlineLevel="1" x14ac:dyDescent="0.2">
      <c r="A2317" s="23">
        <v>17002052</v>
      </c>
      <c r="B2317" s="14" t="s">
        <v>3347</v>
      </c>
      <c r="C2317" s="15" t="s">
        <v>415</v>
      </c>
      <c r="D2317" s="24">
        <v>779.23</v>
      </c>
    </row>
    <row r="2318" spans="1:4" outlineLevel="1" x14ac:dyDescent="0.2">
      <c r="A2318" s="23">
        <v>17002054</v>
      </c>
      <c r="B2318" s="14" t="s">
        <v>3348</v>
      </c>
      <c r="C2318" s="15" t="s">
        <v>30</v>
      </c>
      <c r="D2318" s="24">
        <v>39.33</v>
      </c>
    </row>
    <row r="2319" spans="1:4" outlineLevel="1" x14ac:dyDescent="0.2">
      <c r="A2319" s="23">
        <v>17002055</v>
      </c>
      <c r="B2319" s="14" t="s">
        <v>3349</v>
      </c>
      <c r="C2319" s="15" t="s">
        <v>30</v>
      </c>
      <c r="D2319" s="24">
        <v>38.53</v>
      </c>
    </row>
    <row r="2320" spans="1:4" x14ac:dyDescent="0.2">
      <c r="A2320" s="23">
        <v>17002060</v>
      </c>
      <c r="B2320" s="14" t="s">
        <v>3350</v>
      </c>
      <c r="C2320" s="15" t="s">
        <v>263</v>
      </c>
      <c r="D2320" s="24">
        <v>114.46</v>
      </c>
    </row>
    <row r="2321" spans="1:4" outlineLevel="1" x14ac:dyDescent="0.2">
      <c r="A2321" s="23">
        <v>17002061</v>
      </c>
      <c r="B2321" s="14" t="s">
        <v>3351</v>
      </c>
      <c r="C2321" s="15" t="s">
        <v>263</v>
      </c>
      <c r="D2321" s="24">
        <v>149.36000000000001</v>
      </c>
    </row>
    <row r="2322" spans="1:4" ht="33.75" outlineLevel="1" x14ac:dyDescent="0.2">
      <c r="A2322" s="23">
        <v>17002065</v>
      </c>
      <c r="B2322" s="14" t="s">
        <v>3352</v>
      </c>
      <c r="C2322" s="15" t="s">
        <v>263</v>
      </c>
      <c r="D2322" s="24">
        <v>177.04</v>
      </c>
    </row>
    <row r="2323" spans="1:4" ht="33.75" outlineLevel="1" x14ac:dyDescent="0.2">
      <c r="A2323" s="23">
        <v>17002066</v>
      </c>
      <c r="B2323" s="14" t="s">
        <v>3353</v>
      </c>
      <c r="C2323" s="15" t="s">
        <v>263</v>
      </c>
      <c r="D2323" s="24">
        <v>179.3</v>
      </c>
    </row>
    <row r="2324" spans="1:4" outlineLevel="1" x14ac:dyDescent="0.2">
      <c r="A2324" s="23">
        <v>17003000</v>
      </c>
      <c r="B2324" s="14" t="s">
        <v>2135</v>
      </c>
      <c r="C2324" s="15" t="s">
        <v>294</v>
      </c>
      <c r="D2324" s="24" t="s">
        <v>294</v>
      </c>
    </row>
    <row r="2325" spans="1:4" ht="22.5" x14ac:dyDescent="0.2">
      <c r="A2325" s="23">
        <v>17003019</v>
      </c>
      <c r="B2325" s="14" t="s">
        <v>3354</v>
      </c>
      <c r="C2325" s="15" t="s">
        <v>27</v>
      </c>
      <c r="D2325" s="24">
        <v>6721.37</v>
      </c>
    </row>
    <row r="2326" spans="1:4" ht="22.5" outlineLevel="1" x14ac:dyDescent="0.2">
      <c r="A2326" s="23">
        <v>17003020</v>
      </c>
      <c r="B2326" s="14" t="s">
        <v>3355</v>
      </c>
      <c r="C2326" s="15" t="s">
        <v>27</v>
      </c>
      <c r="D2326" s="24">
        <v>9183.01</v>
      </c>
    </row>
    <row r="2327" spans="1:4" outlineLevel="1" x14ac:dyDescent="0.2">
      <c r="A2327" s="23">
        <v>17003051</v>
      </c>
      <c r="B2327" s="14" t="s">
        <v>3356</v>
      </c>
      <c r="C2327" s="15" t="s">
        <v>263</v>
      </c>
      <c r="D2327" s="24">
        <v>138.9</v>
      </c>
    </row>
    <row r="2328" spans="1:4" outlineLevel="1" x14ac:dyDescent="0.2">
      <c r="A2328" s="23">
        <v>17003054</v>
      </c>
      <c r="B2328" s="14" t="s">
        <v>3357</v>
      </c>
      <c r="C2328" s="15" t="s">
        <v>263</v>
      </c>
      <c r="D2328" s="24">
        <v>128.93</v>
      </c>
    </row>
    <row r="2329" spans="1:4" ht="22.5" outlineLevel="1" x14ac:dyDescent="0.2">
      <c r="A2329" s="23">
        <v>17003055</v>
      </c>
      <c r="B2329" s="14" t="s">
        <v>3358</v>
      </c>
      <c r="C2329" s="15" t="s">
        <v>27</v>
      </c>
      <c r="D2329" s="24">
        <v>285.48</v>
      </c>
    </row>
    <row r="2330" spans="1:4" ht="22.5" x14ac:dyDescent="0.2">
      <c r="A2330" s="23">
        <v>17003056</v>
      </c>
      <c r="B2330" s="14" t="s">
        <v>3359</v>
      </c>
      <c r="C2330" s="15" t="s">
        <v>27</v>
      </c>
      <c r="D2330" s="24">
        <v>528.66999999999996</v>
      </c>
    </row>
    <row r="2331" spans="1:4" ht="22.5" outlineLevel="1" x14ac:dyDescent="0.2">
      <c r="A2331" s="23">
        <v>17003057</v>
      </c>
      <c r="B2331" s="14" t="s">
        <v>3360</v>
      </c>
      <c r="C2331" s="15" t="s">
        <v>27</v>
      </c>
      <c r="D2331" s="24">
        <v>704.89</v>
      </c>
    </row>
    <row r="2332" spans="1:4" ht="22.5" outlineLevel="1" x14ac:dyDescent="0.2">
      <c r="A2332" s="23">
        <v>17003058</v>
      </c>
      <c r="B2332" s="14" t="s">
        <v>3361</v>
      </c>
      <c r="C2332" s="15" t="s">
        <v>27</v>
      </c>
      <c r="D2332" s="24">
        <v>390.37</v>
      </c>
    </row>
    <row r="2333" spans="1:4" ht="22.5" outlineLevel="1" x14ac:dyDescent="0.2">
      <c r="A2333" s="23">
        <v>17003059</v>
      </c>
      <c r="B2333" s="14" t="s">
        <v>3362</v>
      </c>
      <c r="C2333" s="15" t="s">
        <v>27</v>
      </c>
      <c r="D2333" s="24">
        <v>299.56</v>
      </c>
    </row>
    <row r="2334" spans="1:4" outlineLevel="1" x14ac:dyDescent="0.2">
      <c r="A2334" s="23">
        <v>17003060</v>
      </c>
      <c r="B2334" s="14" t="s">
        <v>3363</v>
      </c>
      <c r="C2334" s="15" t="s">
        <v>27</v>
      </c>
      <c r="D2334" s="24">
        <v>4144.95</v>
      </c>
    </row>
    <row r="2335" spans="1:4" x14ac:dyDescent="0.2">
      <c r="A2335" s="23">
        <v>17003061</v>
      </c>
      <c r="B2335" s="14" t="s">
        <v>3364</v>
      </c>
      <c r="C2335" s="15" t="s">
        <v>27</v>
      </c>
      <c r="D2335" s="24">
        <v>3474.62</v>
      </c>
    </row>
    <row r="2336" spans="1:4" ht="22.5" outlineLevel="1" x14ac:dyDescent="0.2">
      <c r="A2336" s="23">
        <v>17003063</v>
      </c>
      <c r="B2336" s="14" t="s">
        <v>3365</v>
      </c>
      <c r="C2336" s="15" t="s">
        <v>27</v>
      </c>
      <c r="D2336" s="24">
        <v>6951.58</v>
      </c>
    </row>
    <row r="2337" spans="1:4" outlineLevel="1" x14ac:dyDescent="0.2">
      <c r="A2337" s="23">
        <v>17003065</v>
      </c>
      <c r="B2337" s="14" t="s">
        <v>3366</v>
      </c>
      <c r="C2337" s="15" t="s">
        <v>263</v>
      </c>
      <c r="D2337" s="24">
        <v>15.5</v>
      </c>
    </row>
    <row r="2338" spans="1:4" outlineLevel="1" x14ac:dyDescent="0.2">
      <c r="A2338" s="23">
        <v>17003070</v>
      </c>
      <c r="B2338" s="14" t="s">
        <v>3367</v>
      </c>
      <c r="C2338" s="15" t="s">
        <v>263</v>
      </c>
      <c r="D2338" s="24">
        <v>34.03</v>
      </c>
    </row>
    <row r="2339" spans="1:4" outlineLevel="1" x14ac:dyDescent="0.2">
      <c r="A2339" s="23">
        <v>17003071</v>
      </c>
      <c r="B2339" s="14" t="s">
        <v>3368</v>
      </c>
      <c r="C2339" s="15" t="s">
        <v>263</v>
      </c>
      <c r="D2339" s="24">
        <v>46.97</v>
      </c>
    </row>
    <row r="2340" spans="1:4" x14ac:dyDescent="0.2">
      <c r="A2340" s="23">
        <v>17003072</v>
      </c>
      <c r="B2340" s="14" t="s">
        <v>3369</v>
      </c>
      <c r="C2340" s="15" t="s">
        <v>30</v>
      </c>
      <c r="D2340" s="24">
        <v>8.23</v>
      </c>
    </row>
    <row r="2341" spans="1:4" outlineLevel="1" x14ac:dyDescent="0.2">
      <c r="A2341" s="23">
        <v>17003073</v>
      </c>
      <c r="B2341" s="14" t="s">
        <v>3370</v>
      </c>
      <c r="C2341" s="15" t="s">
        <v>30</v>
      </c>
      <c r="D2341" s="24">
        <v>10.54</v>
      </c>
    </row>
    <row r="2342" spans="1:4" ht="22.5" outlineLevel="1" x14ac:dyDescent="0.2">
      <c r="A2342" s="23">
        <v>17003083</v>
      </c>
      <c r="B2342" s="14" t="s">
        <v>3371</v>
      </c>
      <c r="C2342" s="15" t="s">
        <v>27</v>
      </c>
      <c r="D2342" s="24">
        <v>3920.63</v>
      </c>
    </row>
    <row r="2343" spans="1:4" ht="22.5" outlineLevel="1" x14ac:dyDescent="0.2">
      <c r="A2343" s="23">
        <v>17003085</v>
      </c>
      <c r="B2343" s="14" t="s">
        <v>3372</v>
      </c>
      <c r="C2343" s="15" t="s">
        <v>27</v>
      </c>
      <c r="D2343" s="24">
        <v>3967.47</v>
      </c>
    </row>
    <row r="2344" spans="1:4" ht="22.5" outlineLevel="1" x14ac:dyDescent="0.2">
      <c r="A2344" s="23">
        <v>17003089</v>
      </c>
      <c r="B2344" s="14" t="s">
        <v>3373</v>
      </c>
      <c r="C2344" s="15" t="s">
        <v>263</v>
      </c>
      <c r="D2344" s="24">
        <v>204.35</v>
      </c>
    </row>
    <row r="2345" spans="1:4" ht="22.5" x14ac:dyDescent="0.2">
      <c r="A2345" s="23">
        <v>17003090</v>
      </c>
      <c r="B2345" s="14" t="s">
        <v>3374</v>
      </c>
      <c r="C2345" s="15" t="s">
        <v>263</v>
      </c>
      <c r="D2345" s="24">
        <v>208.5</v>
      </c>
    </row>
    <row r="2346" spans="1:4" ht="22.5" outlineLevel="1" x14ac:dyDescent="0.2">
      <c r="A2346" s="23">
        <v>17003091</v>
      </c>
      <c r="B2346" s="14" t="s">
        <v>3375</v>
      </c>
      <c r="C2346" s="15" t="s">
        <v>263</v>
      </c>
      <c r="D2346" s="24">
        <v>212.66</v>
      </c>
    </row>
    <row r="2347" spans="1:4" outlineLevel="1" x14ac:dyDescent="0.2">
      <c r="A2347" s="23">
        <v>17004000</v>
      </c>
      <c r="B2347" s="14" t="s">
        <v>3376</v>
      </c>
      <c r="C2347" s="15" t="s">
        <v>294</v>
      </c>
      <c r="D2347" s="24" t="s">
        <v>294</v>
      </c>
    </row>
    <row r="2348" spans="1:4" outlineLevel="1" x14ac:dyDescent="0.2">
      <c r="A2348" s="23">
        <v>17004001</v>
      </c>
      <c r="B2348" s="14" t="s">
        <v>3377</v>
      </c>
      <c r="C2348" s="15" t="s">
        <v>263</v>
      </c>
      <c r="D2348" s="24">
        <v>14.46</v>
      </c>
    </row>
    <row r="2349" spans="1:4" ht="22.5" outlineLevel="1" x14ac:dyDescent="0.2">
      <c r="A2349" s="23">
        <v>17004009</v>
      </c>
      <c r="B2349" s="14" t="s">
        <v>3378</v>
      </c>
      <c r="C2349" s="15" t="s">
        <v>263</v>
      </c>
      <c r="D2349" s="24">
        <v>12.05</v>
      </c>
    </row>
    <row r="2350" spans="1:4" x14ac:dyDescent="0.2">
      <c r="A2350" s="23">
        <v>17004010</v>
      </c>
      <c r="B2350" s="14" t="s">
        <v>3379</v>
      </c>
      <c r="C2350" s="15" t="s">
        <v>263</v>
      </c>
      <c r="D2350" s="24">
        <v>18.079999999999998</v>
      </c>
    </row>
    <row r="2351" spans="1:4" outlineLevel="1" x14ac:dyDescent="0.2">
      <c r="A2351" s="23">
        <v>17004012</v>
      </c>
      <c r="B2351" s="14" t="s">
        <v>3380</v>
      </c>
      <c r="C2351" s="15" t="s">
        <v>263</v>
      </c>
      <c r="D2351" s="24">
        <v>7.88</v>
      </c>
    </row>
    <row r="2352" spans="1:4" ht="22.5" outlineLevel="1" x14ac:dyDescent="0.2">
      <c r="A2352" s="23">
        <v>17004013</v>
      </c>
      <c r="B2352" s="14" t="s">
        <v>3381</v>
      </c>
      <c r="C2352" s="15" t="s">
        <v>263</v>
      </c>
      <c r="D2352" s="24">
        <v>11.7</v>
      </c>
    </row>
    <row r="2353" spans="1:4" outlineLevel="1" x14ac:dyDescent="0.2">
      <c r="A2353" s="23">
        <v>17004014</v>
      </c>
      <c r="B2353" s="14" t="s">
        <v>3382</v>
      </c>
      <c r="C2353" s="15" t="s">
        <v>263</v>
      </c>
      <c r="D2353" s="24">
        <v>7.88</v>
      </c>
    </row>
    <row r="2354" spans="1:4" outlineLevel="1" x14ac:dyDescent="0.2">
      <c r="A2354" s="23">
        <v>17004020</v>
      </c>
      <c r="B2354" s="14" t="s">
        <v>3383</v>
      </c>
      <c r="C2354" s="15" t="s">
        <v>27</v>
      </c>
      <c r="D2354" s="24">
        <v>72.31</v>
      </c>
    </row>
    <row r="2355" spans="1:4" x14ac:dyDescent="0.2">
      <c r="A2355" s="23">
        <v>17004021</v>
      </c>
      <c r="B2355" s="14" t="s">
        <v>3384</v>
      </c>
      <c r="C2355" s="15" t="s">
        <v>27</v>
      </c>
      <c r="D2355" s="24">
        <v>192.83</v>
      </c>
    </row>
    <row r="2356" spans="1:4" outlineLevel="1" x14ac:dyDescent="0.2">
      <c r="A2356" s="23">
        <v>17004022</v>
      </c>
      <c r="B2356" s="14" t="s">
        <v>3385</v>
      </c>
      <c r="C2356" s="15" t="s">
        <v>27</v>
      </c>
      <c r="D2356" s="24">
        <v>433.87</v>
      </c>
    </row>
    <row r="2357" spans="1:4" outlineLevel="1" x14ac:dyDescent="0.2">
      <c r="A2357" s="23">
        <v>17004025</v>
      </c>
      <c r="B2357" s="14" t="s">
        <v>3386</v>
      </c>
      <c r="C2357" s="15" t="s">
        <v>30</v>
      </c>
      <c r="D2357" s="24">
        <v>3.62</v>
      </c>
    </row>
    <row r="2358" spans="1:4" outlineLevel="1" x14ac:dyDescent="0.2">
      <c r="A2358" s="23">
        <v>17004030</v>
      </c>
      <c r="B2358" s="14" t="s">
        <v>3387</v>
      </c>
      <c r="C2358" s="15" t="s">
        <v>27</v>
      </c>
      <c r="D2358" s="24">
        <v>7.23</v>
      </c>
    </row>
    <row r="2359" spans="1:4" outlineLevel="1" x14ac:dyDescent="0.2">
      <c r="A2359" s="23">
        <v>17004031</v>
      </c>
      <c r="B2359" s="14" t="s">
        <v>3388</v>
      </c>
      <c r="C2359" s="15" t="s">
        <v>415</v>
      </c>
      <c r="D2359" s="24">
        <v>185.61</v>
      </c>
    </row>
    <row r="2360" spans="1:4" x14ac:dyDescent="0.2">
      <c r="A2360" s="23">
        <v>17004032</v>
      </c>
      <c r="B2360" s="14" t="s">
        <v>3389</v>
      </c>
      <c r="C2360" s="15" t="s">
        <v>3390</v>
      </c>
      <c r="D2360" s="24">
        <v>1419.9</v>
      </c>
    </row>
    <row r="2361" spans="1:4" outlineLevel="1" x14ac:dyDescent="0.2">
      <c r="A2361" s="23">
        <v>17004050</v>
      </c>
      <c r="B2361" s="14" t="s">
        <v>3391</v>
      </c>
      <c r="C2361" s="15" t="s">
        <v>263</v>
      </c>
      <c r="D2361" s="24">
        <v>10.14</v>
      </c>
    </row>
    <row r="2362" spans="1:4" outlineLevel="1" x14ac:dyDescent="0.2">
      <c r="A2362" s="23">
        <v>17005000</v>
      </c>
      <c r="B2362" s="14" t="s">
        <v>3392</v>
      </c>
      <c r="C2362" s="15" t="s">
        <v>294</v>
      </c>
      <c r="D2362" s="24" t="s">
        <v>294</v>
      </c>
    </row>
    <row r="2363" spans="1:4" outlineLevel="1" x14ac:dyDescent="0.2">
      <c r="A2363" s="23">
        <v>17005001</v>
      </c>
      <c r="B2363" s="14" t="s">
        <v>3393</v>
      </c>
      <c r="C2363" s="15" t="s">
        <v>263</v>
      </c>
      <c r="D2363" s="24">
        <v>443.1</v>
      </c>
    </row>
    <row r="2364" spans="1:4" outlineLevel="1" x14ac:dyDescent="0.2">
      <c r="A2364" s="23">
        <v>17005002</v>
      </c>
      <c r="B2364" s="14" t="s">
        <v>3394</v>
      </c>
      <c r="C2364" s="15" t="s">
        <v>263</v>
      </c>
      <c r="D2364" s="24">
        <v>502.3</v>
      </c>
    </row>
    <row r="2365" spans="1:4" x14ac:dyDescent="0.2">
      <c r="A2365" s="23">
        <v>17005003</v>
      </c>
      <c r="B2365" s="14" t="s">
        <v>3395</v>
      </c>
      <c r="C2365" s="15" t="s">
        <v>263</v>
      </c>
      <c r="D2365" s="24">
        <v>363.39</v>
      </c>
    </row>
    <row r="2366" spans="1:4" ht="22.5" outlineLevel="1" x14ac:dyDescent="0.2">
      <c r="A2366" s="23">
        <v>17005005</v>
      </c>
      <c r="B2366" s="14" t="s">
        <v>3396</v>
      </c>
      <c r="C2366" s="15" t="s">
        <v>263</v>
      </c>
      <c r="D2366" s="24">
        <v>226.5</v>
      </c>
    </row>
    <row r="2367" spans="1:4" ht="22.5" outlineLevel="1" x14ac:dyDescent="0.2">
      <c r="A2367" s="23">
        <v>17005007</v>
      </c>
      <c r="B2367" s="14" t="s">
        <v>3397</v>
      </c>
      <c r="C2367" s="15" t="s">
        <v>263</v>
      </c>
      <c r="D2367" s="24">
        <v>764.57</v>
      </c>
    </row>
    <row r="2368" spans="1:4" outlineLevel="1" x14ac:dyDescent="0.2">
      <c r="A2368" s="23">
        <v>17005011</v>
      </c>
      <c r="B2368" s="14" t="s">
        <v>3398</v>
      </c>
      <c r="C2368" s="15" t="s">
        <v>27</v>
      </c>
      <c r="D2368" s="24">
        <v>56.88</v>
      </c>
    </row>
    <row r="2369" spans="1:4" outlineLevel="1" x14ac:dyDescent="0.2">
      <c r="A2369" s="23">
        <v>17005012</v>
      </c>
      <c r="B2369" s="14" t="s">
        <v>3399</v>
      </c>
      <c r="C2369" s="15" t="s">
        <v>27</v>
      </c>
      <c r="D2369" s="24">
        <v>54.18</v>
      </c>
    </row>
    <row r="2370" spans="1:4" x14ac:dyDescent="0.2">
      <c r="A2370" s="23">
        <v>17005016</v>
      </c>
      <c r="B2370" s="14" t="s">
        <v>3400</v>
      </c>
      <c r="C2370" s="15" t="s">
        <v>30</v>
      </c>
      <c r="D2370" s="24">
        <v>408.37</v>
      </c>
    </row>
    <row r="2371" spans="1:4" outlineLevel="1" x14ac:dyDescent="0.2">
      <c r="A2371" s="23">
        <v>17005017</v>
      </c>
      <c r="B2371" s="14" t="s">
        <v>3401</v>
      </c>
      <c r="C2371" s="15" t="s">
        <v>30</v>
      </c>
      <c r="D2371" s="24">
        <v>293.64</v>
      </c>
    </row>
    <row r="2372" spans="1:4" ht="22.5" outlineLevel="1" x14ac:dyDescent="0.2">
      <c r="A2372" s="23">
        <v>17005020</v>
      </c>
      <c r="B2372" s="14" t="s">
        <v>3402</v>
      </c>
      <c r="C2372" s="15" t="s">
        <v>27</v>
      </c>
      <c r="D2372" s="24">
        <v>177.53</v>
      </c>
    </row>
    <row r="2373" spans="1:4" ht="22.5" outlineLevel="1" x14ac:dyDescent="0.2">
      <c r="A2373" s="23">
        <v>17005021</v>
      </c>
      <c r="B2373" s="14" t="s">
        <v>3403</v>
      </c>
      <c r="C2373" s="15" t="s">
        <v>27</v>
      </c>
      <c r="D2373" s="24">
        <v>206.84</v>
      </c>
    </row>
    <row r="2374" spans="1:4" ht="22.5" outlineLevel="1" x14ac:dyDescent="0.2">
      <c r="A2374" s="23">
        <v>17005022</v>
      </c>
      <c r="B2374" s="14" t="s">
        <v>3404</v>
      </c>
      <c r="C2374" s="15" t="s">
        <v>27</v>
      </c>
      <c r="D2374" s="24">
        <v>219.13</v>
      </c>
    </row>
    <row r="2375" spans="1:4" ht="22.5" x14ac:dyDescent="0.2">
      <c r="A2375" s="23">
        <v>17005023</v>
      </c>
      <c r="B2375" s="14" t="s">
        <v>3405</v>
      </c>
      <c r="C2375" s="15" t="s">
        <v>27</v>
      </c>
      <c r="D2375" s="24">
        <v>325.04000000000002</v>
      </c>
    </row>
    <row r="2376" spans="1:4" outlineLevel="1" x14ac:dyDescent="0.2">
      <c r="A2376" s="23">
        <v>17005024</v>
      </c>
      <c r="B2376" s="14" t="s">
        <v>3406</v>
      </c>
      <c r="C2376" s="15" t="s">
        <v>30</v>
      </c>
      <c r="D2376" s="24">
        <v>87.82</v>
      </c>
    </row>
    <row r="2377" spans="1:4" outlineLevel="1" x14ac:dyDescent="0.2">
      <c r="A2377" s="23">
        <v>17005025</v>
      </c>
      <c r="B2377" s="14" t="s">
        <v>3407</v>
      </c>
      <c r="C2377" s="15" t="s">
        <v>30</v>
      </c>
      <c r="D2377" s="24">
        <v>498.2</v>
      </c>
    </row>
    <row r="2378" spans="1:4" outlineLevel="1" x14ac:dyDescent="0.2">
      <c r="A2378" s="23">
        <v>17005026</v>
      </c>
      <c r="B2378" s="14" t="s">
        <v>3408</v>
      </c>
      <c r="C2378" s="15" t="s">
        <v>27</v>
      </c>
      <c r="D2378" s="24">
        <v>27.33</v>
      </c>
    </row>
    <row r="2379" spans="1:4" outlineLevel="1" x14ac:dyDescent="0.2">
      <c r="A2379" s="23">
        <v>17005027</v>
      </c>
      <c r="B2379" s="14" t="s">
        <v>3409</v>
      </c>
      <c r="C2379" s="15" t="s">
        <v>27</v>
      </c>
      <c r="D2379" s="24">
        <v>410.06</v>
      </c>
    </row>
    <row r="2380" spans="1:4" x14ac:dyDescent="0.2">
      <c r="A2380" s="23">
        <v>17005033</v>
      </c>
      <c r="B2380" s="14" t="s">
        <v>3410</v>
      </c>
      <c r="C2380" s="15" t="s">
        <v>263</v>
      </c>
      <c r="D2380" s="24">
        <v>384.54</v>
      </c>
    </row>
    <row r="2381" spans="1:4" outlineLevel="1" x14ac:dyDescent="0.2">
      <c r="A2381" s="23">
        <v>17005035</v>
      </c>
      <c r="B2381" s="14" t="s">
        <v>3411</v>
      </c>
      <c r="C2381" s="15" t="s">
        <v>263</v>
      </c>
      <c r="D2381" s="24">
        <v>294.74</v>
      </c>
    </row>
    <row r="2382" spans="1:4" outlineLevel="1" x14ac:dyDescent="0.2">
      <c r="A2382" s="23">
        <v>17005040</v>
      </c>
      <c r="B2382" s="14" t="s">
        <v>3412</v>
      </c>
      <c r="C2382" s="15" t="s">
        <v>30</v>
      </c>
      <c r="D2382" s="24">
        <v>193.45</v>
      </c>
    </row>
    <row r="2383" spans="1:4" outlineLevel="1" x14ac:dyDescent="0.2">
      <c r="A2383" s="23">
        <v>17005041</v>
      </c>
      <c r="B2383" s="14" t="s">
        <v>3413</v>
      </c>
      <c r="C2383" s="15" t="s">
        <v>30</v>
      </c>
      <c r="D2383" s="24">
        <v>54.23</v>
      </c>
    </row>
    <row r="2384" spans="1:4" outlineLevel="1" x14ac:dyDescent="0.2">
      <c r="A2384" s="23">
        <v>17005051</v>
      </c>
      <c r="B2384" s="14" t="s">
        <v>3414</v>
      </c>
      <c r="C2384" s="15" t="s">
        <v>30</v>
      </c>
      <c r="D2384" s="24">
        <v>210.8</v>
      </c>
    </row>
    <row r="2385" spans="1:4" x14ac:dyDescent="0.2">
      <c r="A2385" s="23">
        <v>17005052</v>
      </c>
      <c r="B2385" s="14" t="s">
        <v>3415</v>
      </c>
      <c r="C2385" s="15" t="s">
        <v>30</v>
      </c>
      <c r="D2385" s="24">
        <v>446.96</v>
      </c>
    </row>
    <row r="2386" spans="1:4" outlineLevel="1" x14ac:dyDescent="0.2">
      <c r="A2386" s="23">
        <v>17005053</v>
      </c>
      <c r="B2386" s="14" t="s">
        <v>3416</v>
      </c>
      <c r="C2386" s="15" t="s">
        <v>30</v>
      </c>
      <c r="D2386" s="24">
        <v>184.79</v>
      </c>
    </row>
    <row r="2387" spans="1:4" outlineLevel="1" x14ac:dyDescent="0.2">
      <c r="A2387" s="23">
        <v>17005061</v>
      </c>
      <c r="B2387" s="14" t="s">
        <v>3417</v>
      </c>
      <c r="C2387" s="15" t="s">
        <v>27</v>
      </c>
      <c r="D2387" s="24">
        <v>865.27</v>
      </c>
    </row>
    <row r="2388" spans="1:4" outlineLevel="1" x14ac:dyDescent="0.2">
      <c r="A2388" s="23">
        <v>17005075</v>
      </c>
      <c r="B2388" s="14" t="s">
        <v>3418</v>
      </c>
      <c r="C2388" s="15" t="s">
        <v>27</v>
      </c>
      <c r="D2388" s="24">
        <v>1413.96</v>
      </c>
    </row>
    <row r="2389" spans="1:4" outlineLevel="1" x14ac:dyDescent="0.2">
      <c r="A2389" s="23">
        <v>17005080</v>
      </c>
      <c r="B2389" s="14" t="s">
        <v>3419</v>
      </c>
      <c r="C2389" s="15" t="s">
        <v>27</v>
      </c>
      <c r="D2389" s="24">
        <v>3434.74</v>
      </c>
    </row>
    <row r="2390" spans="1:4" x14ac:dyDescent="0.2">
      <c r="A2390" s="23">
        <v>17005090</v>
      </c>
      <c r="B2390" s="14" t="s">
        <v>3420</v>
      </c>
      <c r="C2390" s="15" t="s">
        <v>27</v>
      </c>
      <c r="D2390" s="24">
        <v>1679.87</v>
      </c>
    </row>
    <row r="2391" spans="1:4" ht="22.5" outlineLevel="1" x14ac:dyDescent="0.2">
      <c r="A2391" s="23">
        <v>17005091</v>
      </c>
      <c r="B2391" s="14" t="s">
        <v>3421</v>
      </c>
      <c r="C2391" s="15" t="s">
        <v>27</v>
      </c>
      <c r="D2391" s="24">
        <v>1616.33</v>
      </c>
    </row>
    <row r="2392" spans="1:4" outlineLevel="1" x14ac:dyDescent="0.2">
      <c r="A2392" s="23">
        <v>17005092</v>
      </c>
      <c r="B2392" s="14" t="s">
        <v>3422</v>
      </c>
      <c r="C2392" s="15" t="s">
        <v>27</v>
      </c>
      <c r="D2392" s="24">
        <v>843.59</v>
      </c>
    </row>
    <row r="2393" spans="1:4" outlineLevel="1" x14ac:dyDescent="0.2">
      <c r="A2393" s="23">
        <v>17005093</v>
      </c>
      <c r="B2393" s="14" t="s">
        <v>3423</v>
      </c>
      <c r="C2393" s="15" t="s">
        <v>27</v>
      </c>
      <c r="D2393" s="24">
        <v>58.67</v>
      </c>
    </row>
    <row r="2394" spans="1:4" outlineLevel="1" x14ac:dyDescent="0.2">
      <c r="A2394" s="23">
        <v>17005094</v>
      </c>
      <c r="B2394" s="14" t="s">
        <v>3424</v>
      </c>
      <c r="C2394" s="15" t="s">
        <v>27</v>
      </c>
      <c r="D2394" s="24">
        <v>188.58</v>
      </c>
    </row>
    <row r="2395" spans="1:4" x14ac:dyDescent="0.2">
      <c r="A2395" s="23">
        <v>17005095</v>
      </c>
      <c r="B2395" s="14" t="s">
        <v>3425</v>
      </c>
      <c r="C2395" s="15" t="s">
        <v>27</v>
      </c>
      <c r="D2395" s="24">
        <v>16.78</v>
      </c>
    </row>
    <row r="2396" spans="1:4" outlineLevel="1" x14ac:dyDescent="0.2">
      <c r="A2396" s="23">
        <v>17005096</v>
      </c>
      <c r="B2396" s="14" t="s">
        <v>3426</v>
      </c>
      <c r="C2396" s="15" t="s">
        <v>27</v>
      </c>
      <c r="D2396" s="24">
        <v>16.12</v>
      </c>
    </row>
    <row r="2397" spans="1:4" outlineLevel="1" x14ac:dyDescent="0.2">
      <c r="A2397" s="23">
        <v>17005097</v>
      </c>
      <c r="B2397" s="14" t="s">
        <v>3427</v>
      </c>
      <c r="C2397" s="15" t="s">
        <v>27</v>
      </c>
      <c r="D2397" s="24">
        <v>34.869999999999997</v>
      </c>
    </row>
    <row r="2398" spans="1:4" outlineLevel="1" x14ac:dyDescent="0.2">
      <c r="A2398" s="23">
        <v>17005098</v>
      </c>
      <c r="B2398" s="14" t="s">
        <v>3428</v>
      </c>
      <c r="C2398" s="15" t="s">
        <v>27</v>
      </c>
      <c r="D2398" s="24">
        <v>6.81</v>
      </c>
    </row>
    <row r="2399" spans="1:4" outlineLevel="1" x14ac:dyDescent="0.2">
      <c r="A2399" s="23">
        <v>17010000</v>
      </c>
      <c r="B2399" s="14" t="s">
        <v>3429</v>
      </c>
      <c r="C2399" s="15" t="s">
        <v>294</v>
      </c>
      <c r="D2399" s="24" t="s">
        <v>294</v>
      </c>
    </row>
    <row r="2400" spans="1:4" x14ac:dyDescent="0.2">
      <c r="A2400" s="23">
        <v>17010001</v>
      </c>
      <c r="B2400" s="14" t="s">
        <v>3430</v>
      </c>
      <c r="C2400" s="15" t="s">
        <v>27</v>
      </c>
      <c r="D2400" s="24">
        <v>135440.01999999999</v>
      </c>
    </row>
    <row r="2401" spans="1:4" outlineLevel="1" x14ac:dyDescent="0.2">
      <c r="A2401" s="23">
        <v>17010002</v>
      </c>
      <c r="B2401" s="14" t="s">
        <v>3431</v>
      </c>
      <c r="C2401" s="15" t="s">
        <v>27</v>
      </c>
      <c r="D2401" s="24">
        <v>141404.75</v>
      </c>
    </row>
    <row r="2402" spans="1:4" outlineLevel="1" x14ac:dyDescent="0.2">
      <c r="A2402" s="23">
        <v>17010003</v>
      </c>
      <c r="B2402" s="14" t="s">
        <v>3432</v>
      </c>
      <c r="C2402" s="15" t="s">
        <v>27</v>
      </c>
      <c r="D2402" s="24">
        <v>150520.84</v>
      </c>
    </row>
    <row r="2403" spans="1:4" outlineLevel="1" x14ac:dyDescent="0.2">
      <c r="A2403" s="23">
        <v>17010004</v>
      </c>
      <c r="B2403" s="14" t="s">
        <v>3433</v>
      </c>
      <c r="C2403" s="15" t="s">
        <v>27</v>
      </c>
      <c r="D2403" s="24">
        <v>161852.85999999999</v>
      </c>
    </row>
    <row r="2404" spans="1:4" outlineLevel="1" x14ac:dyDescent="0.2">
      <c r="A2404" s="23">
        <v>17010011</v>
      </c>
      <c r="B2404" s="14" t="s">
        <v>3434</v>
      </c>
      <c r="C2404" s="15" t="s">
        <v>27</v>
      </c>
      <c r="D2404" s="24">
        <v>3127.18</v>
      </c>
    </row>
    <row r="2405" spans="1:4" x14ac:dyDescent="0.2">
      <c r="A2405" s="23">
        <v>17010012</v>
      </c>
      <c r="B2405" s="14" t="s">
        <v>3435</v>
      </c>
      <c r="C2405" s="15" t="s">
        <v>27</v>
      </c>
      <c r="D2405" s="24">
        <v>4230.8500000000004</v>
      </c>
    </row>
    <row r="2406" spans="1:4" outlineLevel="1" x14ac:dyDescent="0.2">
      <c r="A2406" s="23">
        <v>17010017</v>
      </c>
      <c r="B2406" s="14" t="s">
        <v>3436</v>
      </c>
      <c r="C2406" s="15" t="s">
        <v>27</v>
      </c>
      <c r="D2406" s="24">
        <v>223</v>
      </c>
    </row>
    <row r="2407" spans="1:4" outlineLevel="1" x14ac:dyDescent="0.2">
      <c r="A2407" s="23">
        <v>17010018</v>
      </c>
      <c r="B2407" s="14" t="s">
        <v>3437</v>
      </c>
      <c r="C2407" s="15" t="s">
        <v>30</v>
      </c>
      <c r="D2407" s="24">
        <v>313.39999999999998</v>
      </c>
    </row>
    <row r="2408" spans="1:4" ht="22.5" outlineLevel="1" x14ac:dyDescent="0.2">
      <c r="A2408" s="23">
        <v>17010019</v>
      </c>
      <c r="B2408" s="14" t="s">
        <v>3438</v>
      </c>
      <c r="C2408" s="15" t="s">
        <v>27</v>
      </c>
      <c r="D2408" s="24">
        <v>354.74</v>
      </c>
    </row>
    <row r="2409" spans="1:4" x14ac:dyDescent="0.2">
      <c r="A2409" s="23">
        <v>17010025</v>
      </c>
      <c r="B2409" s="14" t="s">
        <v>3439</v>
      </c>
      <c r="C2409" s="15" t="s">
        <v>27</v>
      </c>
      <c r="D2409" s="24">
        <v>1953.21</v>
      </c>
    </row>
    <row r="2410" spans="1:4" outlineLevel="1" x14ac:dyDescent="0.2">
      <c r="A2410" s="23">
        <v>17010031</v>
      </c>
      <c r="B2410" s="14" t="s">
        <v>3440</v>
      </c>
      <c r="C2410" s="15" t="s">
        <v>27</v>
      </c>
      <c r="D2410" s="24">
        <v>2220.4</v>
      </c>
    </row>
    <row r="2411" spans="1:4" outlineLevel="1" x14ac:dyDescent="0.2">
      <c r="A2411" s="23">
        <v>17010032</v>
      </c>
      <c r="B2411" s="14" t="s">
        <v>3441</v>
      </c>
      <c r="C2411" s="15" t="s">
        <v>27</v>
      </c>
      <c r="D2411" s="24">
        <v>2774.1</v>
      </c>
    </row>
    <row r="2412" spans="1:4" outlineLevel="1" x14ac:dyDescent="0.2">
      <c r="A2412" s="23">
        <v>17010070</v>
      </c>
      <c r="B2412" s="14" t="s">
        <v>3442</v>
      </c>
      <c r="C2412" s="15" t="s">
        <v>27</v>
      </c>
      <c r="D2412" s="24">
        <v>21859.25</v>
      </c>
    </row>
    <row r="2413" spans="1:4" outlineLevel="1" x14ac:dyDescent="0.2">
      <c r="A2413" s="23">
        <v>17010071</v>
      </c>
      <c r="B2413" s="14" t="s">
        <v>3443</v>
      </c>
      <c r="C2413" s="15" t="s">
        <v>27</v>
      </c>
      <c r="D2413" s="24">
        <v>820.2</v>
      </c>
    </row>
    <row r="2414" spans="1:4" x14ac:dyDescent="0.2">
      <c r="A2414" s="23">
        <v>17010073</v>
      </c>
      <c r="B2414" s="14" t="s">
        <v>3444</v>
      </c>
      <c r="C2414" s="15" t="s">
        <v>27</v>
      </c>
      <c r="D2414" s="24">
        <v>1889.85</v>
      </c>
    </row>
    <row r="2415" spans="1:4" outlineLevel="1" x14ac:dyDescent="0.2">
      <c r="A2415" s="23">
        <v>17010074</v>
      </c>
      <c r="B2415" s="14" t="s">
        <v>3445</v>
      </c>
      <c r="C2415" s="15" t="s">
        <v>27</v>
      </c>
      <c r="D2415" s="24">
        <v>96.29</v>
      </c>
    </row>
    <row r="2416" spans="1:4" outlineLevel="1" x14ac:dyDescent="0.2">
      <c r="A2416" s="23">
        <v>17010075</v>
      </c>
      <c r="B2416" s="14" t="s">
        <v>3446</v>
      </c>
      <c r="C2416" s="15" t="s">
        <v>27</v>
      </c>
      <c r="D2416" s="24">
        <v>309.24</v>
      </c>
    </row>
    <row r="2417" spans="1:4" outlineLevel="1" x14ac:dyDescent="0.2">
      <c r="A2417" s="23">
        <v>17010076</v>
      </c>
      <c r="B2417" s="14" t="s">
        <v>3447</v>
      </c>
      <c r="C2417" s="15" t="s">
        <v>27</v>
      </c>
      <c r="D2417" s="24">
        <v>578.73</v>
      </c>
    </row>
    <row r="2418" spans="1:4" ht="22.5" outlineLevel="1" x14ac:dyDescent="0.2">
      <c r="A2418" s="23">
        <v>17010080</v>
      </c>
      <c r="B2418" s="14" t="s">
        <v>3448</v>
      </c>
      <c r="C2418" s="15" t="s">
        <v>27</v>
      </c>
      <c r="D2418" s="24">
        <v>8222.14</v>
      </c>
    </row>
    <row r="2419" spans="1:4" ht="22.5" outlineLevel="1" x14ac:dyDescent="0.2">
      <c r="A2419" s="23">
        <v>17010081</v>
      </c>
      <c r="B2419" s="14" t="s">
        <v>3449</v>
      </c>
      <c r="C2419" s="15" t="s">
        <v>27</v>
      </c>
      <c r="D2419" s="24">
        <v>12223.17</v>
      </c>
    </row>
    <row r="2420" spans="1:4" ht="22.5" x14ac:dyDescent="0.2">
      <c r="A2420" s="23">
        <v>17010082</v>
      </c>
      <c r="B2420" s="14" t="s">
        <v>3450</v>
      </c>
      <c r="C2420" s="15" t="s">
        <v>27</v>
      </c>
      <c r="D2420" s="24">
        <v>13514.48</v>
      </c>
    </row>
    <row r="2421" spans="1:4" ht="22.5" outlineLevel="1" x14ac:dyDescent="0.2">
      <c r="A2421" s="23">
        <v>17010084</v>
      </c>
      <c r="B2421" s="14" t="s">
        <v>3451</v>
      </c>
      <c r="C2421" s="15" t="s">
        <v>27</v>
      </c>
      <c r="D2421" s="24">
        <v>2796.1</v>
      </c>
    </row>
    <row r="2422" spans="1:4" ht="22.5" outlineLevel="1" x14ac:dyDescent="0.2">
      <c r="A2422" s="23">
        <v>17010085</v>
      </c>
      <c r="B2422" s="14" t="s">
        <v>3452</v>
      </c>
      <c r="C2422" s="15" t="s">
        <v>27</v>
      </c>
      <c r="D2422" s="24">
        <v>4007.25</v>
      </c>
    </row>
    <row r="2423" spans="1:4" ht="22.5" outlineLevel="1" x14ac:dyDescent="0.2">
      <c r="A2423" s="23">
        <v>17010086</v>
      </c>
      <c r="B2423" s="14" t="s">
        <v>3453</v>
      </c>
      <c r="C2423" s="15" t="s">
        <v>27</v>
      </c>
      <c r="D2423" s="24">
        <v>4973.7</v>
      </c>
    </row>
    <row r="2424" spans="1:4" ht="22.5" outlineLevel="1" x14ac:dyDescent="0.2">
      <c r="A2424" s="23">
        <v>17010089</v>
      </c>
      <c r="B2424" s="14" t="s">
        <v>2679</v>
      </c>
      <c r="C2424" s="15" t="s">
        <v>27</v>
      </c>
      <c r="D2424" s="24">
        <v>5759.94</v>
      </c>
    </row>
    <row r="2425" spans="1:4" ht="22.5" x14ac:dyDescent="0.2">
      <c r="A2425" s="23">
        <v>17010090</v>
      </c>
      <c r="B2425" s="14" t="s">
        <v>3454</v>
      </c>
      <c r="C2425" s="15" t="s">
        <v>27</v>
      </c>
      <c r="D2425" s="24">
        <v>8838.66</v>
      </c>
    </row>
    <row r="2426" spans="1:4" ht="22.5" outlineLevel="1" x14ac:dyDescent="0.2">
      <c r="A2426" s="23">
        <v>17010112</v>
      </c>
      <c r="B2426" s="14" t="s">
        <v>3455</v>
      </c>
      <c r="C2426" s="15" t="s">
        <v>27</v>
      </c>
      <c r="D2426" s="24">
        <v>540.92999999999995</v>
      </c>
    </row>
    <row r="2427" spans="1:4" ht="22.5" outlineLevel="1" x14ac:dyDescent="0.2">
      <c r="A2427" s="23">
        <v>17010113</v>
      </c>
      <c r="B2427" s="14" t="s">
        <v>3456</v>
      </c>
      <c r="C2427" s="15" t="s">
        <v>27</v>
      </c>
      <c r="D2427" s="24">
        <v>1038.6099999999999</v>
      </c>
    </row>
    <row r="2428" spans="1:4" ht="22.5" outlineLevel="1" x14ac:dyDescent="0.2">
      <c r="A2428" s="23">
        <v>17010114</v>
      </c>
      <c r="B2428" s="14" t="s">
        <v>3457</v>
      </c>
      <c r="C2428" s="15" t="s">
        <v>27</v>
      </c>
      <c r="D2428" s="24">
        <v>1263.81</v>
      </c>
    </row>
    <row r="2429" spans="1:4" outlineLevel="1" x14ac:dyDescent="0.2">
      <c r="A2429" s="23">
        <v>17030000</v>
      </c>
      <c r="B2429" s="14" t="s">
        <v>3458</v>
      </c>
      <c r="C2429" s="15" t="s">
        <v>294</v>
      </c>
      <c r="D2429" s="24" t="s">
        <v>294</v>
      </c>
    </row>
    <row r="2430" spans="1:4" outlineLevel="1" x14ac:dyDescent="0.2">
      <c r="A2430" s="23">
        <v>17030001</v>
      </c>
      <c r="B2430" s="14" t="s">
        <v>3459</v>
      </c>
      <c r="C2430" s="15" t="s">
        <v>27</v>
      </c>
      <c r="D2430" s="24">
        <v>3695.05</v>
      </c>
    </row>
    <row r="2431" spans="1:4" x14ac:dyDescent="0.2">
      <c r="A2431" s="23">
        <v>17030002</v>
      </c>
      <c r="B2431" s="14" t="s">
        <v>929</v>
      </c>
      <c r="C2431" s="15" t="s">
        <v>263</v>
      </c>
      <c r="D2431" s="24">
        <v>400.96</v>
      </c>
    </row>
    <row r="2432" spans="1:4" outlineLevel="1" x14ac:dyDescent="0.2">
      <c r="A2432" s="23">
        <v>17040000</v>
      </c>
      <c r="B2432" s="14" t="s">
        <v>3460</v>
      </c>
      <c r="C2432" s="15" t="s">
        <v>294</v>
      </c>
      <c r="D2432" s="24" t="s">
        <v>294</v>
      </c>
    </row>
    <row r="2433" spans="1:4" ht="22.5" outlineLevel="1" x14ac:dyDescent="0.2">
      <c r="A2433" s="23">
        <v>17040001</v>
      </c>
      <c r="B2433" s="14" t="s">
        <v>3461</v>
      </c>
      <c r="C2433" s="15" t="s">
        <v>263</v>
      </c>
      <c r="D2433" s="24">
        <v>2812.31</v>
      </c>
    </row>
    <row r="2434" spans="1:4" ht="22.5" outlineLevel="1" x14ac:dyDescent="0.2">
      <c r="A2434" s="23">
        <v>17040002</v>
      </c>
      <c r="B2434" s="14" t="s">
        <v>3462</v>
      </c>
      <c r="C2434" s="15" t="s">
        <v>263</v>
      </c>
      <c r="D2434" s="24">
        <v>983.09</v>
      </c>
    </row>
    <row r="2435" spans="1:4" ht="22.5" outlineLevel="1" x14ac:dyDescent="0.2">
      <c r="A2435" s="23">
        <v>17040003</v>
      </c>
      <c r="B2435" s="14" t="s">
        <v>3463</v>
      </c>
      <c r="C2435" s="15" t="s">
        <v>923</v>
      </c>
      <c r="D2435" s="24">
        <v>9.76</v>
      </c>
    </row>
    <row r="2436" spans="1:4" ht="22.5" outlineLevel="1" x14ac:dyDescent="0.2">
      <c r="A2436" s="23">
        <v>17040005</v>
      </c>
      <c r="B2436" s="14" t="s">
        <v>3464</v>
      </c>
      <c r="C2436" s="15" t="s">
        <v>923</v>
      </c>
      <c r="D2436" s="24">
        <v>15.64</v>
      </c>
    </row>
    <row r="2437" spans="1:4" ht="22.5" x14ac:dyDescent="0.2">
      <c r="A2437" s="23">
        <v>17040006</v>
      </c>
      <c r="B2437" s="14" t="s">
        <v>3465</v>
      </c>
      <c r="C2437" s="15" t="s">
        <v>27</v>
      </c>
      <c r="D2437" s="24">
        <v>3919.77</v>
      </c>
    </row>
    <row r="2438" spans="1:4" ht="22.5" outlineLevel="1" x14ac:dyDescent="0.2">
      <c r="A2438" s="23">
        <v>17040007</v>
      </c>
      <c r="B2438" s="14" t="s">
        <v>3466</v>
      </c>
      <c r="C2438" s="15" t="s">
        <v>923</v>
      </c>
      <c r="D2438" s="24">
        <v>16.079999999999998</v>
      </c>
    </row>
    <row r="2439" spans="1:4" ht="22.5" outlineLevel="1" x14ac:dyDescent="0.2">
      <c r="A2439" s="23">
        <v>17040008</v>
      </c>
      <c r="B2439" s="14" t="s">
        <v>3467</v>
      </c>
      <c r="C2439" s="15" t="s">
        <v>923</v>
      </c>
      <c r="D2439" s="24">
        <v>15.67</v>
      </c>
    </row>
    <row r="2440" spans="1:4" ht="22.5" outlineLevel="1" x14ac:dyDescent="0.2">
      <c r="A2440" s="23">
        <v>17040010</v>
      </c>
      <c r="B2440" s="14" t="s">
        <v>3468</v>
      </c>
      <c r="C2440" s="15" t="s">
        <v>27</v>
      </c>
      <c r="D2440" s="24">
        <v>2293.58</v>
      </c>
    </row>
    <row r="2441" spans="1:4" ht="22.5" outlineLevel="1" x14ac:dyDescent="0.2">
      <c r="A2441" s="23">
        <v>17040011</v>
      </c>
      <c r="B2441" s="14" t="s">
        <v>3469</v>
      </c>
      <c r="C2441" s="15" t="s">
        <v>27</v>
      </c>
      <c r="D2441" s="24">
        <v>1966.09</v>
      </c>
    </row>
    <row r="2442" spans="1:4" ht="22.5" x14ac:dyDescent="0.2">
      <c r="A2442" s="23">
        <v>17040013</v>
      </c>
      <c r="B2442" s="14" t="s">
        <v>3470</v>
      </c>
      <c r="C2442" s="15" t="s">
        <v>263</v>
      </c>
      <c r="D2442" s="24">
        <v>362.61</v>
      </c>
    </row>
    <row r="2443" spans="1:4" ht="22.5" outlineLevel="1" x14ac:dyDescent="0.2">
      <c r="A2443" s="23">
        <v>17045001</v>
      </c>
      <c r="B2443" s="14" t="s">
        <v>904</v>
      </c>
      <c r="C2443" s="15" t="s">
        <v>3471</v>
      </c>
      <c r="D2443" s="24">
        <v>10.46</v>
      </c>
    </row>
    <row r="2444" spans="1:4" outlineLevel="1" x14ac:dyDescent="0.2">
      <c r="A2444" s="23">
        <v>17045002</v>
      </c>
      <c r="B2444" s="14" t="s">
        <v>906</v>
      </c>
      <c r="C2444" s="15" t="s">
        <v>415</v>
      </c>
      <c r="D2444" s="24">
        <v>5.53</v>
      </c>
    </row>
    <row r="2445" spans="1:4" outlineLevel="1" x14ac:dyDescent="0.2">
      <c r="A2445" s="23">
        <v>17050000</v>
      </c>
      <c r="B2445" s="14" t="s">
        <v>1273</v>
      </c>
      <c r="C2445" s="15" t="s">
        <v>294</v>
      </c>
      <c r="D2445" s="24" t="s">
        <v>294</v>
      </c>
    </row>
    <row r="2446" spans="1:4" outlineLevel="1" x14ac:dyDescent="0.2">
      <c r="A2446" s="23">
        <v>17050001</v>
      </c>
      <c r="B2446" s="14" t="s">
        <v>3472</v>
      </c>
      <c r="C2446" s="15" t="s">
        <v>30</v>
      </c>
      <c r="D2446" s="24">
        <v>60.26</v>
      </c>
    </row>
    <row r="2447" spans="1:4" outlineLevel="1" x14ac:dyDescent="0.2">
      <c r="A2447" s="23">
        <v>17050015</v>
      </c>
      <c r="B2447" s="14" t="s">
        <v>3473</v>
      </c>
      <c r="C2447" s="15" t="s">
        <v>263</v>
      </c>
      <c r="D2447" s="24">
        <v>2.69</v>
      </c>
    </row>
    <row r="2448" spans="1:4" outlineLevel="1" x14ac:dyDescent="0.2">
      <c r="A2448" s="23">
        <v>17050020</v>
      </c>
      <c r="B2448" s="14" t="s">
        <v>1275</v>
      </c>
      <c r="C2448" s="15" t="s">
        <v>415</v>
      </c>
      <c r="D2448" s="24">
        <v>265.14999999999998</v>
      </c>
    </row>
    <row r="2449" spans="1:4" outlineLevel="1" x14ac:dyDescent="0.2">
      <c r="A2449" s="23">
        <v>17050021</v>
      </c>
      <c r="B2449" s="14" t="s">
        <v>1276</v>
      </c>
      <c r="C2449" s="15" t="s">
        <v>415</v>
      </c>
      <c r="D2449" s="24">
        <v>482.08</v>
      </c>
    </row>
    <row r="2450" spans="1:4" x14ac:dyDescent="0.2">
      <c r="A2450" s="23">
        <v>17050022</v>
      </c>
      <c r="B2450" s="14" t="s">
        <v>1277</v>
      </c>
      <c r="C2450" s="15" t="s">
        <v>415</v>
      </c>
      <c r="D2450" s="24">
        <v>209.13</v>
      </c>
    </row>
    <row r="2451" spans="1:4" outlineLevel="1" x14ac:dyDescent="0.2">
      <c r="A2451" s="23">
        <v>17050023</v>
      </c>
      <c r="B2451" s="14" t="s">
        <v>1278</v>
      </c>
      <c r="C2451" s="15" t="s">
        <v>415</v>
      </c>
      <c r="D2451" s="24">
        <v>418.27</v>
      </c>
    </row>
    <row r="2452" spans="1:4" ht="22.5" outlineLevel="1" x14ac:dyDescent="0.2">
      <c r="A2452" s="23">
        <v>17050025</v>
      </c>
      <c r="B2452" s="14" t="s">
        <v>3474</v>
      </c>
      <c r="C2452" s="15" t="s">
        <v>263</v>
      </c>
      <c r="D2452" s="24">
        <v>15.43</v>
      </c>
    </row>
    <row r="2453" spans="1:4" x14ac:dyDescent="0.2">
      <c r="A2453" s="23">
        <v>17050030</v>
      </c>
      <c r="B2453" s="14" t="s">
        <v>3475</v>
      </c>
      <c r="C2453" s="15" t="s">
        <v>263</v>
      </c>
      <c r="D2453" s="24">
        <v>12.05</v>
      </c>
    </row>
    <row r="2454" spans="1:4" outlineLevel="1" x14ac:dyDescent="0.2">
      <c r="A2454" s="23">
        <v>17050040</v>
      </c>
      <c r="B2454" s="14" t="s">
        <v>3476</v>
      </c>
      <c r="C2454" s="15" t="s">
        <v>263</v>
      </c>
      <c r="D2454" s="24">
        <v>36.159999999999997</v>
      </c>
    </row>
    <row r="2455" spans="1:4" outlineLevel="1" x14ac:dyDescent="0.2">
      <c r="A2455" s="23">
        <v>17050045</v>
      </c>
      <c r="B2455" s="14" t="s">
        <v>3477</v>
      </c>
      <c r="C2455" s="15" t="s">
        <v>30</v>
      </c>
      <c r="D2455" s="24">
        <v>9.64</v>
      </c>
    </row>
    <row r="2456" spans="1:4" x14ac:dyDescent="0.2">
      <c r="A2456" s="23">
        <v>17050048</v>
      </c>
      <c r="B2456" s="14" t="s">
        <v>3478</v>
      </c>
      <c r="C2456" s="15" t="s">
        <v>30</v>
      </c>
      <c r="D2456" s="24">
        <v>14.46</v>
      </c>
    </row>
    <row r="2457" spans="1:4" outlineLevel="1" x14ac:dyDescent="0.2">
      <c r="A2457" s="23">
        <v>17060000</v>
      </c>
      <c r="B2457" s="14" t="s">
        <v>1408</v>
      </c>
      <c r="C2457" s="15" t="s">
        <v>294</v>
      </c>
      <c r="D2457" s="24" t="s">
        <v>294</v>
      </c>
    </row>
    <row r="2458" spans="1:4" ht="22.5" x14ac:dyDescent="0.2">
      <c r="A2458" s="23">
        <v>17060005</v>
      </c>
      <c r="B2458" s="14" t="s">
        <v>3479</v>
      </c>
      <c r="C2458" s="15" t="s">
        <v>30</v>
      </c>
      <c r="D2458" s="24">
        <v>12.05</v>
      </c>
    </row>
    <row r="2459" spans="1:4" outlineLevel="1" x14ac:dyDescent="0.2">
      <c r="A2459" s="23">
        <v>17060030</v>
      </c>
      <c r="B2459" s="14" t="s">
        <v>3480</v>
      </c>
      <c r="C2459" s="15" t="s">
        <v>263</v>
      </c>
      <c r="D2459" s="24">
        <v>16.87</v>
      </c>
    </row>
    <row r="2460" spans="1:4" x14ac:dyDescent="0.2">
      <c r="A2460" s="23">
        <v>17060032</v>
      </c>
      <c r="B2460" s="14" t="s">
        <v>3481</v>
      </c>
      <c r="C2460" s="15" t="s">
        <v>263</v>
      </c>
      <c r="D2460" s="24">
        <v>31.34</v>
      </c>
    </row>
    <row r="2461" spans="1:4" outlineLevel="1" x14ac:dyDescent="0.2">
      <c r="A2461" s="23">
        <v>17060035</v>
      </c>
      <c r="B2461" s="14" t="s">
        <v>3482</v>
      </c>
      <c r="C2461" s="15" t="s">
        <v>263</v>
      </c>
      <c r="D2461" s="24">
        <v>7.47</v>
      </c>
    </row>
    <row r="2462" spans="1:4" x14ac:dyDescent="0.2">
      <c r="A2462" s="23">
        <v>17060038</v>
      </c>
      <c r="B2462" s="14" t="s">
        <v>3483</v>
      </c>
      <c r="C2462" s="15" t="s">
        <v>263</v>
      </c>
      <c r="D2462" s="24">
        <v>14.46</v>
      </c>
    </row>
    <row r="2463" spans="1:4" outlineLevel="1" x14ac:dyDescent="0.2">
      <c r="A2463" s="23">
        <v>17060045</v>
      </c>
      <c r="B2463" s="14" t="s">
        <v>3484</v>
      </c>
      <c r="C2463" s="15" t="s">
        <v>30</v>
      </c>
      <c r="D2463" s="24">
        <v>6.99</v>
      </c>
    </row>
    <row r="2464" spans="1:4" outlineLevel="1" x14ac:dyDescent="0.2">
      <c r="A2464" s="23">
        <v>17060046</v>
      </c>
      <c r="B2464" s="14" t="s">
        <v>3485</v>
      </c>
      <c r="C2464" s="15" t="s">
        <v>263</v>
      </c>
      <c r="D2464" s="24">
        <v>16.87</v>
      </c>
    </row>
    <row r="2465" spans="1:4" x14ac:dyDescent="0.2">
      <c r="A2465" s="23">
        <v>17060050</v>
      </c>
      <c r="B2465" s="14" t="s">
        <v>3486</v>
      </c>
      <c r="C2465" s="15" t="s">
        <v>27</v>
      </c>
      <c r="D2465" s="24">
        <v>58.81</v>
      </c>
    </row>
    <row r="2466" spans="1:4" outlineLevel="1" x14ac:dyDescent="0.2">
      <c r="A2466" s="23">
        <v>17060087</v>
      </c>
      <c r="B2466" s="14" t="s">
        <v>3487</v>
      </c>
      <c r="C2466" s="15" t="s">
        <v>30</v>
      </c>
      <c r="D2466" s="24">
        <v>12.49</v>
      </c>
    </row>
    <row r="2467" spans="1:4" outlineLevel="1" x14ac:dyDescent="0.2">
      <c r="A2467" s="23">
        <v>17060090</v>
      </c>
      <c r="B2467" s="14" t="s">
        <v>3488</v>
      </c>
      <c r="C2467" s="15" t="s">
        <v>27</v>
      </c>
      <c r="D2467" s="24">
        <v>56.95</v>
      </c>
    </row>
    <row r="2468" spans="1:4" x14ac:dyDescent="0.2">
      <c r="A2468" s="23">
        <v>17060091</v>
      </c>
      <c r="B2468" s="14" t="s">
        <v>3489</v>
      </c>
      <c r="C2468" s="15" t="s">
        <v>27</v>
      </c>
      <c r="D2468" s="24">
        <v>71.180000000000007</v>
      </c>
    </row>
    <row r="2469" spans="1:4" outlineLevel="1" x14ac:dyDescent="0.2">
      <c r="A2469" s="23">
        <v>17060092</v>
      </c>
      <c r="B2469" s="14" t="s">
        <v>3490</v>
      </c>
      <c r="C2469" s="15" t="s">
        <v>27</v>
      </c>
      <c r="D2469" s="24">
        <v>10.3</v>
      </c>
    </row>
    <row r="2470" spans="1:4" x14ac:dyDescent="0.2">
      <c r="A2470" s="23">
        <v>17060093</v>
      </c>
      <c r="B2470" s="14" t="s">
        <v>3491</v>
      </c>
      <c r="C2470" s="15" t="s">
        <v>30</v>
      </c>
      <c r="D2470" s="24">
        <v>21.35</v>
      </c>
    </row>
    <row r="2471" spans="1:4" outlineLevel="1" x14ac:dyDescent="0.2">
      <c r="A2471" s="23">
        <v>17060094</v>
      </c>
      <c r="B2471" s="14" t="s">
        <v>3492</v>
      </c>
      <c r="C2471" s="15" t="s">
        <v>263</v>
      </c>
      <c r="D2471" s="24">
        <v>35.590000000000003</v>
      </c>
    </row>
    <row r="2472" spans="1:4" ht="22.5" x14ac:dyDescent="0.2">
      <c r="A2472" s="23">
        <v>17060095</v>
      </c>
      <c r="B2472" s="14" t="s">
        <v>3493</v>
      </c>
      <c r="C2472" s="15" t="s">
        <v>30</v>
      </c>
      <c r="D2472" s="24">
        <v>62.11</v>
      </c>
    </row>
    <row r="2473" spans="1:4" outlineLevel="1" x14ac:dyDescent="0.2">
      <c r="A2473" s="23">
        <v>17060096</v>
      </c>
      <c r="B2473" s="14" t="s">
        <v>3494</v>
      </c>
      <c r="C2473" s="15" t="s">
        <v>30</v>
      </c>
      <c r="D2473" s="24">
        <v>54.87</v>
      </c>
    </row>
    <row r="2474" spans="1:4" x14ac:dyDescent="0.2">
      <c r="A2474" s="23">
        <v>17060097</v>
      </c>
      <c r="B2474" s="14" t="s">
        <v>3495</v>
      </c>
      <c r="C2474" s="15" t="s">
        <v>263</v>
      </c>
      <c r="D2474" s="24">
        <v>80.55</v>
      </c>
    </row>
    <row r="2475" spans="1:4" outlineLevel="1" x14ac:dyDescent="0.2">
      <c r="A2475" s="23">
        <v>17060101</v>
      </c>
      <c r="B2475" s="14" t="s">
        <v>3485</v>
      </c>
      <c r="C2475" s="15" t="s">
        <v>263</v>
      </c>
      <c r="D2475" s="24">
        <v>1.93</v>
      </c>
    </row>
    <row r="2476" spans="1:4" outlineLevel="1" x14ac:dyDescent="0.2">
      <c r="A2476" s="23">
        <v>17060102</v>
      </c>
      <c r="B2476" s="14" t="s">
        <v>3496</v>
      </c>
      <c r="C2476" s="15" t="s">
        <v>263</v>
      </c>
      <c r="D2476" s="24">
        <v>45.84</v>
      </c>
    </row>
    <row r="2477" spans="1:4" outlineLevel="1" x14ac:dyDescent="0.2">
      <c r="A2477" s="23">
        <v>17060103</v>
      </c>
      <c r="B2477" s="14" t="s">
        <v>3497</v>
      </c>
      <c r="C2477" s="15" t="s">
        <v>30</v>
      </c>
      <c r="D2477" s="24">
        <v>9.4</v>
      </c>
    </row>
    <row r="2478" spans="1:4" x14ac:dyDescent="0.2">
      <c r="A2478" s="23">
        <v>17060104</v>
      </c>
      <c r="B2478" s="14" t="s">
        <v>3498</v>
      </c>
      <c r="C2478" s="15" t="s">
        <v>263</v>
      </c>
      <c r="D2478" s="24">
        <v>7.95</v>
      </c>
    </row>
    <row r="2479" spans="1:4" outlineLevel="1" x14ac:dyDescent="0.2">
      <c r="A2479" s="23">
        <v>17070000</v>
      </c>
      <c r="B2479" s="14" t="s">
        <v>1415</v>
      </c>
      <c r="C2479" s="15" t="s">
        <v>294</v>
      </c>
      <c r="D2479" s="24" t="s">
        <v>294</v>
      </c>
    </row>
    <row r="2480" spans="1:4" outlineLevel="1" x14ac:dyDescent="0.2">
      <c r="A2480" s="23">
        <v>17070001</v>
      </c>
      <c r="B2480" s="14" t="s">
        <v>3499</v>
      </c>
      <c r="C2480" s="15" t="s">
        <v>263</v>
      </c>
      <c r="D2480" s="24">
        <v>41.49</v>
      </c>
    </row>
    <row r="2481" spans="1:4" outlineLevel="1" x14ac:dyDescent="0.2">
      <c r="A2481" s="23">
        <v>17070035</v>
      </c>
      <c r="B2481" s="14" t="s">
        <v>3500</v>
      </c>
      <c r="C2481" s="15" t="s">
        <v>263</v>
      </c>
      <c r="D2481" s="24">
        <v>43.49</v>
      </c>
    </row>
    <row r="2482" spans="1:4" x14ac:dyDescent="0.2">
      <c r="A2482" s="23">
        <v>17070036</v>
      </c>
      <c r="B2482" s="14" t="s">
        <v>3501</v>
      </c>
      <c r="C2482" s="15" t="s">
        <v>263</v>
      </c>
      <c r="D2482" s="24">
        <v>34.619999999999997</v>
      </c>
    </row>
    <row r="2483" spans="1:4" outlineLevel="1" x14ac:dyDescent="0.2">
      <c r="A2483" s="23">
        <v>17070038</v>
      </c>
      <c r="B2483" s="14" t="s">
        <v>3502</v>
      </c>
      <c r="C2483" s="15" t="s">
        <v>263</v>
      </c>
      <c r="D2483" s="24">
        <v>85.18</v>
      </c>
    </row>
    <row r="2484" spans="1:4" outlineLevel="1" x14ac:dyDescent="0.2">
      <c r="A2484" s="23">
        <v>17070039</v>
      </c>
      <c r="B2484" s="14" t="s">
        <v>3503</v>
      </c>
      <c r="C2484" s="15" t="s">
        <v>263</v>
      </c>
      <c r="D2484" s="24">
        <v>61.82</v>
      </c>
    </row>
    <row r="2485" spans="1:4" ht="22.5" x14ac:dyDescent="0.2">
      <c r="A2485" s="23">
        <v>17070040</v>
      </c>
      <c r="B2485" s="14" t="s">
        <v>3504</v>
      </c>
      <c r="C2485" s="15" t="s">
        <v>263</v>
      </c>
      <c r="D2485" s="24">
        <v>77.77</v>
      </c>
    </row>
    <row r="2486" spans="1:4" outlineLevel="1" x14ac:dyDescent="0.2">
      <c r="A2486" s="23">
        <v>17070041</v>
      </c>
      <c r="B2486" s="14" t="s">
        <v>3505</v>
      </c>
      <c r="C2486" s="15" t="s">
        <v>263</v>
      </c>
      <c r="D2486" s="24">
        <v>54.73</v>
      </c>
    </row>
    <row r="2487" spans="1:4" x14ac:dyDescent="0.2">
      <c r="A2487" s="23">
        <v>17070045</v>
      </c>
      <c r="B2487" s="14" t="s">
        <v>3506</v>
      </c>
      <c r="C2487" s="15" t="s">
        <v>30</v>
      </c>
      <c r="D2487" s="24">
        <v>67.95</v>
      </c>
    </row>
    <row r="2488" spans="1:4" outlineLevel="1" x14ac:dyDescent="0.2">
      <c r="A2488" s="23">
        <v>17070046</v>
      </c>
      <c r="B2488" s="14" t="s">
        <v>3507</v>
      </c>
      <c r="C2488" s="15" t="s">
        <v>263</v>
      </c>
      <c r="D2488" s="24">
        <v>34.619999999999997</v>
      </c>
    </row>
    <row r="2489" spans="1:4" x14ac:dyDescent="0.2">
      <c r="A2489" s="23">
        <v>17070087</v>
      </c>
      <c r="B2489" s="14" t="s">
        <v>3508</v>
      </c>
      <c r="C2489" s="15" t="s">
        <v>30</v>
      </c>
      <c r="D2489" s="24">
        <v>29.6</v>
      </c>
    </row>
    <row r="2490" spans="1:4" outlineLevel="1" x14ac:dyDescent="0.2">
      <c r="A2490" s="23">
        <v>17070090</v>
      </c>
      <c r="B2490" s="14" t="s">
        <v>3509</v>
      </c>
      <c r="C2490" s="15" t="s">
        <v>27</v>
      </c>
      <c r="D2490" s="24">
        <v>110.01</v>
      </c>
    </row>
    <row r="2491" spans="1:4" outlineLevel="1" x14ac:dyDescent="0.2">
      <c r="A2491" s="23">
        <v>17070091</v>
      </c>
      <c r="B2491" s="14" t="s">
        <v>3510</v>
      </c>
      <c r="C2491" s="15" t="s">
        <v>27</v>
      </c>
      <c r="D2491" s="24">
        <v>145.61000000000001</v>
      </c>
    </row>
    <row r="2492" spans="1:4" x14ac:dyDescent="0.2">
      <c r="A2492" s="23">
        <v>17070092</v>
      </c>
      <c r="B2492" s="14" t="s">
        <v>3511</v>
      </c>
      <c r="C2492" s="15" t="s">
        <v>27</v>
      </c>
      <c r="D2492" s="24">
        <v>42.5</v>
      </c>
    </row>
    <row r="2493" spans="1:4" outlineLevel="1" x14ac:dyDescent="0.2">
      <c r="A2493" s="23">
        <v>17070093</v>
      </c>
      <c r="B2493" s="14" t="s">
        <v>3512</v>
      </c>
      <c r="C2493" s="15" t="s">
        <v>30</v>
      </c>
      <c r="D2493" s="24">
        <v>30.09</v>
      </c>
    </row>
    <row r="2494" spans="1:4" outlineLevel="1" x14ac:dyDescent="0.2">
      <c r="A2494" s="23">
        <v>17070094</v>
      </c>
      <c r="B2494" s="14" t="s">
        <v>3513</v>
      </c>
      <c r="C2494" s="15" t="s">
        <v>263</v>
      </c>
      <c r="D2494" s="24">
        <v>102.35</v>
      </c>
    </row>
    <row r="2495" spans="1:4" ht="22.5" outlineLevel="1" x14ac:dyDescent="0.2">
      <c r="A2495" s="23">
        <v>17070096</v>
      </c>
      <c r="B2495" s="14" t="s">
        <v>3514</v>
      </c>
      <c r="C2495" s="15" t="s">
        <v>30</v>
      </c>
      <c r="D2495" s="24">
        <v>81.5</v>
      </c>
    </row>
    <row r="2496" spans="1:4" outlineLevel="1" x14ac:dyDescent="0.2">
      <c r="A2496" s="23">
        <v>17070101</v>
      </c>
      <c r="B2496" s="14" t="s">
        <v>3507</v>
      </c>
      <c r="C2496" s="15" t="s">
        <v>263</v>
      </c>
      <c r="D2496" s="24">
        <v>34.270000000000003</v>
      </c>
    </row>
    <row r="2497" spans="1:4" outlineLevel="1" x14ac:dyDescent="0.2">
      <c r="A2497" s="23">
        <v>17070102</v>
      </c>
      <c r="B2497" s="14" t="s">
        <v>3515</v>
      </c>
      <c r="C2497" s="15" t="s">
        <v>30</v>
      </c>
      <c r="D2497" s="24">
        <v>39.159999999999997</v>
      </c>
    </row>
    <row r="2498" spans="1:4" outlineLevel="1" x14ac:dyDescent="0.2">
      <c r="A2498" s="23">
        <v>17080000</v>
      </c>
      <c r="B2498" s="14" t="s">
        <v>1457</v>
      </c>
      <c r="C2498" s="15" t="s">
        <v>294</v>
      </c>
      <c r="D2498" s="24" t="s">
        <v>294</v>
      </c>
    </row>
    <row r="2499" spans="1:4" outlineLevel="1" x14ac:dyDescent="0.2">
      <c r="A2499" s="23">
        <v>17080015</v>
      </c>
      <c r="B2499" s="14" t="s">
        <v>3516</v>
      </c>
      <c r="C2499" s="15" t="s">
        <v>263</v>
      </c>
      <c r="D2499" s="24">
        <v>112.64</v>
      </c>
    </row>
    <row r="2500" spans="1:4" outlineLevel="1" x14ac:dyDescent="0.2">
      <c r="A2500" s="23">
        <v>17080019</v>
      </c>
      <c r="B2500" s="14" t="s">
        <v>3517</v>
      </c>
      <c r="C2500" s="15" t="s">
        <v>576</v>
      </c>
      <c r="D2500" s="24">
        <v>15.03</v>
      </c>
    </row>
    <row r="2501" spans="1:4" outlineLevel="1" x14ac:dyDescent="0.2">
      <c r="A2501" s="23">
        <v>17080070</v>
      </c>
      <c r="B2501" s="14" t="s">
        <v>3518</v>
      </c>
      <c r="C2501" s="15" t="s">
        <v>27</v>
      </c>
      <c r="D2501" s="24">
        <v>1250.21</v>
      </c>
    </row>
    <row r="2502" spans="1:4" outlineLevel="1" x14ac:dyDescent="0.2">
      <c r="A2502" s="23">
        <v>17080072</v>
      </c>
      <c r="B2502" s="14" t="s">
        <v>3519</v>
      </c>
      <c r="C2502" s="15" t="s">
        <v>30</v>
      </c>
      <c r="D2502" s="24">
        <v>7.66</v>
      </c>
    </row>
    <row r="2503" spans="1:4" outlineLevel="1" x14ac:dyDescent="0.2">
      <c r="A2503" s="23">
        <v>17080073</v>
      </c>
      <c r="B2503" s="14" t="s">
        <v>3520</v>
      </c>
      <c r="C2503" s="15" t="s">
        <v>30</v>
      </c>
      <c r="D2503" s="24">
        <v>9.9700000000000006</v>
      </c>
    </row>
    <row r="2504" spans="1:4" ht="22.5" outlineLevel="1" x14ac:dyDescent="0.2">
      <c r="A2504" s="23">
        <v>17090003</v>
      </c>
      <c r="B2504" s="14" t="s">
        <v>3521</v>
      </c>
      <c r="C2504" s="15" t="s">
        <v>3522</v>
      </c>
      <c r="D2504" s="24">
        <v>1410.19</v>
      </c>
    </row>
    <row r="2505" spans="1:4" ht="22.5" outlineLevel="1" x14ac:dyDescent="0.2">
      <c r="A2505" s="23">
        <v>17091001</v>
      </c>
      <c r="B2505" s="14" t="s">
        <v>3523</v>
      </c>
      <c r="C2505" s="15" t="s">
        <v>3524</v>
      </c>
      <c r="D2505" s="24">
        <v>16.32</v>
      </c>
    </row>
    <row r="2506" spans="1:4" ht="22.5" outlineLevel="1" x14ac:dyDescent="0.2">
      <c r="A2506" s="23">
        <v>17091002</v>
      </c>
      <c r="B2506" s="14" t="s">
        <v>3525</v>
      </c>
      <c r="C2506" s="15" t="s">
        <v>3524</v>
      </c>
      <c r="D2506" s="24">
        <v>9.42</v>
      </c>
    </row>
    <row r="2507" spans="1:4" ht="22.5" outlineLevel="1" x14ac:dyDescent="0.2">
      <c r="A2507" s="23">
        <v>17101003</v>
      </c>
      <c r="B2507" s="14" t="s">
        <v>3521</v>
      </c>
      <c r="C2507" s="15" t="s">
        <v>3522</v>
      </c>
      <c r="D2507" s="24">
        <v>1410.19</v>
      </c>
    </row>
    <row r="2508" spans="1:4" outlineLevel="1" x14ac:dyDescent="0.2">
      <c r="A2508" s="17">
        <v>18000000</v>
      </c>
      <c r="B2508" s="18" t="s">
        <v>3526</v>
      </c>
      <c r="C2508" s="21"/>
      <c r="D2508" s="22"/>
    </row>
    <row r="2509" spans="1:4" outlineLevel="1" x14ac:dyDescent="0.2">
      <c r="A2509" s="23">
        <v>18001000</v>
      </c>
      <c r="B2509" s="14" t="s">
        <v>3527</v>
      </c>
      <c r="C2509" s="15" t="s">
        <v>294</v>
      </c>
      <c r="D2509" s="24" t="s">
        <v>294</v>
      </c>
    </row>
    <row r="2510" spans="1:4" outlineLevel="1" x14ac:dyDescent="0.2">
      <c r="A2510" s="23">
        <v>18001001</v>
      </c>
      <c r="B2510" s="14" t="s">
        <v>3528</v>
      </c>
      <c r="C2510" s="15" t="s">
        <v>27</v>
      </c>
      <c r="D2510" s="24">
        <v>24.08</v>
      </c>
    </row>
    <row r="2511" spans="1:4" outlineLevel="1" x14ac:dyDescent="0.2">
      <c r="A2511" s="23">
        <v>18001003</v>
      </c>
      <c r="B2511" s="14" t="s">
        <v>3529</v>
      </c>
      <c r="C2511" s="15" t="s">
        <v>27</v>
      </c>
      <c r="D2511" s="24">
        <v>130.49</v>
      </c>
    </row>
    <row r="2512" spans="1:4" outlineLevel="1" x14ac:dyDescent="0.2">
      <c r="A2512" s="23">
        <v>18002000</v>
      </c>
      <c r="B2512" s="14" t="s">
        <v>3530</v>
      </c>
      <c r="C2512" s="15" t="s">
        <v>294</v>
      </c>
      <c r="D2512" s="24" t="s">
        <v>294</v>
      </c>
    </row>
    <row r="2513" spans="1:4" outlineLevel="1" x14ac:dyDescent="0.2">
      <c r="A2513" s="23">
        <v>18002003</v>
      </c>
      <c r="B2513" s="14" t="s">
        <v>3531</v>
      </c>
      <c r="C2513" s="15" t="s">
        <v>27</v>
      </c>
      <c r="D2513" s="24">
        <v>325.01</v>
      </c>
    </row>
    <row r="2514" spans="1:4" outlineLevel="1" x14ac:dyDescent="0.2">
      <c r="A2514" s="23">
        <v>18002004</v>
      </c>
      <c r="B2514" s="14" t="s">
        <v>3532</v>
      </c>
      <c r="C2514" s="15" t="s">
        <v>27</v>
      </c>
      <c r="D2514" s="24">
        <v>323.95999999999998</v>
      </c>
    </row>
    <row r="2515" spans="1:4" outlineLevel="1" x14ac:dyDescent="0.2">
      <c r="A2515" s="23">
        <v>18002005</v>
      </c>
      <c r="B2515" s="14" t="s">
        <v>3533</v>
      </c>
      <c r="C2515" s="15" t="s">
        <v>27</v>
      </c>
      <c r="D2515" s="24">
        <v>295.77999999999997</v>
      </c>
    </row>
    <row r="2516" spans="1:4" outlineLevel="1" x14ac:dyDescent="0.2">
      <c r="A2516" s="23">
        <v>18002006</v>
      </c>
      <c r="B2516" s="14" t="s">
        <v>3534</v>
      </c>
      <c r="C2516" s="15" t="s">
        <v>27</v>
      </c>
      <c r="D2516" s="24">
        <v>277.95999999999998</v>
      </c>
    </row>
    <row r="2517" spans="1:4" outlineLevel="1" x14ac:dyDescent="0.2">
      <c r="A2517" s="23">
        <v>18002007</v>
      </c>
      <c r="B2517" s="14" t="s">
        <v>3535</v>
      </c>
      <c r="C2517" s="15" t="s">
        <v>27</v>
      </c>
      <c r="D2517" s="24">
        <v>240.83</v>
      </c>
    </row>
    <row r="2518" spans="1:4" outlineLevel="1" x14ac:dyDescent="0.2">
      <c r="A2518" s="23">
        <v>18002008</v>
      </c>
      <c r="B2518" s="14" t="s">
        <v>3536</v>
      </c>
      <c r="C2518" s="15" t="s">
        <v>27</v>
      </c>
      <c r="D2518" s="24">
        <v>265.64</v>
      </c>
    </row>
    <row r="2519" spans="1:4" outlineLevel="1" x14ac:dyDescent="0.2">
      <c r="A2519" s="23">
        <v>18002009</v>
      </c>
      <c r="B2519" s="14" t="s">
        <v>3537</v>
      </c>
      <c r="C2519" s="15" t="s">
        <v>27</v>
      </c>
      <c r="D2519" s="24">
        <v>270.7</v>
      </c>
    </row>
    <row r="2520" spans="1:4" outlineLevel="1" x14ac:dyDescent="0.2">
      <c r="A2520" s="23">
        <v>18002010</v>
      </c>
      <c r="B2520" s="14" t="s">
        <v>3538</v>
      </c>
      <c r="C2520" s="15" t="s">
        <v>27</v>
      </c>
      <c r="D2520" s="24">
        <v>315.39999999999998</v>
      </c>
    </row>
    <row r="2521" spans="1:4" outlineLevel="1" x14ac:dyDescent="0.2">
      <c r="A2521" s="23">
        <v>18002011</v>
      </c>
      <c r="B2521" s="14" t="s">
        <v>3539</v>
      </c>
      <c r="C2521" s="15" t="s">
        <v>27</v>
      </c>
      <c r="D2521" s="24">
        <v>188.9</v>
      </c>
    </row>
    <row r="2522" spans="1:4" outlineLevel="1" x14ac:dyDescent="0.2">
      <c r="A2522" s="23">
        <v>18002012</v>
      </c>
      <c r="B2522" s="14" t="s">
        <v>3540</v>
      </c>
      <c r="C2522" s="15" t="s">
        <v>27</v>
      </c>
      <c r="D2522" s="24">
        <v>299.24</v>
      </c>
    </row>
    <row r="2523" spans="1:4" outlineLevel="1" x14ac:dyDescent="0.2">
      <c r="A2523" s="23">
        <v>18002013</v>
      </c>
      <c r="B2523" s="14" t="s">
        <v>3541</v>
      </c>
      <c r="C2523" s="15" t="s">
        <v>27</v>
      </c>
      <c r="D2523" s="24">
        <v>291.63</v>
      </c>
    </row>
    <row r="2524" spans="1:4" outlineLevel="1" x14ac:dyDescent="0.2">
      <c r="A2524" s="23">
        <v>18002014</v>
      </c>
      <c r="B2524" s="14" t="s">
        <v>3542</v>
      </c>
      <c r="C2524" s="15" t="s">
        <v>27</v>
      </c>
      <c r="D2524" s="24">
        <v>259.2</v>
      </c>
    </row>
    <row r="2525" spans="1:4" outlineLevel="1" x14ac:dyDescent="0.2">
      <c r="A2525" s="23">
        <v>18002015</v>
      </c>
      <c r="B2525" s="14" t="s">
        <v>3543</v>
      </c>
      <c r="C2525" s="15" t="s">
        <v>27</v>
      </c>
      <c r="D2525" s="24">
        <v>167.46</v>
      </c>
    </row>
    <row r="2526" spans="1:4" x14ac:dyDescent="0.2">
      <c r="A2526" s="23">
        <v>18002016</v>
      </c>
      <c r="B2526" s="14" t="s">
        <v>3544</v>
      </c>
      <c r="C2526" s="15" t="s">
        <v>27</v>
      </c>
      <c r="D2526" s="24">
        <v>290.73</v>
      </c>
    </row>
    <row r="2527" spans="1:4" outlineLevel="1" x14ac:dyDescent="0.2">
      <c r="A2527" s="23">
        <v>18002017</v>
      </c>
      <c r="B2527" s="14" t="s">
        <v>3545</v>
      </c>
      <c r="C2527" s="15" t="s">
        <v>27</v>
      </c>
      <c r="D2527" s="24">
        <v>415.39</v>
      </c>
    </row>
    <row r="2528" spans="1:4" outlineLevel="1" x14ac:dyDescent="0.2">
      <c r="A2528" s="23">
        <v>18002018</v>
      </c>
      <c r="B2528" s="14" t="s">
        <v>3546</v>
      </c>
      <c r="C2528" s="15" t="s">
        <v>27</v>
      </c>
      <c r="D2528" s="24">
        <v>281.3</v>
      </c>
    </row>
    <row r="2529" spans="1:4" outlineLevel="1" x14ac:dyDescent="0.2">
      <c r="A2529" s="23">
        <v>18002019</v>
      </c>
      <c r="B2529" s="14" t="s">
        <v>3547</v>
      </c>
      <c r="C2529" s="15" t="s">
        <v>27</v>
      </c>
      <c r="D2529" s="24">
        <v>298.77</v>
      </c>
    </row>
    <row r="2530" spans="1:4" outlineLevel="1" x14ac:dyDescent="0.2">
      <c r="A2530" s="23">
        <v>18002020</v>
      </c>
      <c r="B2530" s="14" t="s">
        <v>3548</v>
      </c>
      <c r="C2530" s="15" t="s">
        <v>27</v>
      </c>
      <c r="D2530" s="24">
        <v>318.58</v>
      </c>
    </row>
    <row r="2531" spans="1:4" outlineLevel="1" x14ac:dyDescent="0.2">
      <c r="A2531" s="23">
        <v>18002021</v>
      </c>
      <c r="B2531" s="14" t="s">
        <v>3549</v>
      </c>
      <c r="C2531" s="15" t="s">
        <v>27</v>
      </c>
      <c r="D2531" s="24">
        <v>283.04000000000002</v>
      </c>
    </row>
    <row r="2532" spans="1:4" outlineLevel="1" x14ac:dyDescent="0.2">
      <c r="A2532" s="23">
        <v>18002022</v>
      </c>
      <c r="B2532" s="14" t="s">
        <v>3550</v>
      </c>
      <c r="C2532" s="15" t="s">
        <v>27</v>
      </c>
      <c r="D2532" s="24">
        <v>301.52</v>
      </c>
    </row>
    <row r="2533" spans="1:4" outlineLevel="1" x14ac:dyDescent="0.2">
      <c r="A2533" s="23">
        <v>18002023</v>
      </c>
      <c r="B2533" s="14" t="s">
        <v>3551</v>
      </c>
      <c r="C2533" s="15" t="s">
        <v>27</v>
      </c>
      <c r="D2533" s="24">
        <v>256.55</v>
      </c>
    </row>
    <row r="2534" spans="1:4" outlineLevel="1" x14ac:dyDescent="0.2">
      <c r="A2534" s="23">
        <v>18002024</v>
      </c>
      <c r="B2534" s="14" t="s">
        <v>3552</v>
      </c>
      <c r="C2534" s="15" t="s">
        <v>27</v>
      </c>
      <c r="D2534" s="24">
        <v>276.93</v>
      </c>
    </row>
    <row r="2535" spans="1:4" outlineLevel="1" x14ac:dyDescent="0.2">
      <c r="A2535" s="23">
        <v>18002025</v>
      </c>
      <c r="B2535" s="14" t="s">
        <v>3553</v>
      </c>
      <c r="C2535" s="15" t="s">
        <v>27</v>
      </c>
      <c r="D2535" s="24">
        <v>204</v>
      </c>
    </row>
    <row r="2536" spans="1:4" outlineLevel="1" x14ac:dyDescent="0.2">
      <c r="A2536" s="23">
        <v>18002026</v>
      </c>
      <c r="B2536" s="14" t="s">
        <v>3554</v>
      </c>
      <c r="C2536" s="15" t="s">
        <v>27</v>
      </c>
      <c r="D2536" s="24">
        <v>340.87</v>
      </c>
    </row>
    <row r="2537" spans="1:4" outlineLevel="1" x14ac:dyDescent="0.2">
      <c r="A2537" s="23">
        <v>18002027</v>
      </c>
      <c r="B2537" s="14" t="s">
        <v>3555</v>
      </c>
      <c r="C2537" s="15" t="s">
        <v>27</v>
      </c>
      <c r="D2537" s="24">
        <v>341.19</v>
      </c>
    </row>
    <row r="2538" spans="1:4" outlineLevel="1" x14ac:dyDescent="0.2">
      <c r="A2538" s="23">
        <v>18002028</v>
      </c>
      <c r="B2538" s="14" t="s">
        <v>3556</v>
      </c>
      <c r="C2538" s="15" t="s">
        <v>27</v>
      </c>
      <c r="D2538" s="24">
        <v>177.6</v>
      </c>
    </row>
    <row r="2539" spans="1:4" outlineLevel="1" x14ac:dyDescent="0.2">
      <c r="A2539" s="23">
        <v>18002029</v>
      </c>
      <c r="B2539" s="14" t="s">
        <v>3557</v>
      </c>
      <c r="C2539" s="15" t="s">
        <v>27</v>
      </c>
      <c r="D2539" s="24">
        <v>274.76</v>
      </c>
    </row>
    <row r="2540" spans="1:4" outlineLevel="1" x14ac:dyDescent="0.2">
      <c r="A2540" s="23">
        <v>18002030</v>
      </c>
      <c r="B2540" s="14" t="s">
        <v>3558</v>
      </c>
      <c r="C2540" s="15" t="s">
        <v>27</v>
      </c>
      <c r="D2540" s="24">
        <v>254.78</v>
      </c>
    </row>
    <row r="2541" spans="1:4" outlineLevel="1" x14ac:dyDescent="0.2">
      <c r="A2541" s="23">
        <v>18002031</v>
      </c>
      <c r="B2541" s="14" t="s">
        <v>3559</v>
      </c>
      <c r="C2541" s="15" t="s">
        <v>27</v>
      </c>
      <c r="D2541" s="24">
        <v>197.87</v>
      </c>
    </row>
    <row r="2542" spans="1:4" outlineLevel="1" x14ac:dyDescent="0.2">
      <c r="A2542" s="23">
        <v>18002032</v>
      </c>
      <c r="B2542" s="14" t="s">
        <v>3560</v>
      </c>
      <c r="C2542" s="15" t="s">
        <v>27</v>
      </c>
      <c r="D2542" s="24">
        <v>217.39</v>
      </c>
    </row>
    <row r="2543" spans="1:4" outlineLevel="1" x14ac:dyDescent="0.2">
      <c r="A2543" s="23">
        <v>18002033</v>
      </c>
      <c r="B2543" s="14" t="s">
        <v>3561</v>
      </c>
      <c r="C2543" s="15" t="s">
        <v>27</v>
      </c>
      <c r="D2543" s="24">
        <v>268.45</v>
      </c>
    </row>
    <row r="2544" spans="1:4" outlineLevel="1" x14ac:dyDescent="0.2">
      <c r="A2544" s="23">
        <v>18002034</v>
      </c>
      <c r="B2544" s="14" t="s">
        <v>3562</v>
      </c>
      <c r="C2544" s="15" t="s">
        <v>27</v>
      </c>
      <c r="D2544" s="24">
        <v>235.01</v>
      </c>
    </row>
    <row r="2545" spans="1:4" outlineLevel="1" x14ac:dyDescent="0.2">
      <c r="A2545" s="23">
        <v>18002035</v>
      </c>
      <c r="B2545" s="14" t="s">
        <v>3563</v>
      </c>
      <c r="C2545" s="15" t="s">
        <v>27</v>
      </c>
      <c r="D2545" s="24">
        <v>345.93</v>
      </c>
    </row>
    <row r="2546" spans="1:4" outlineLevel="1" x14ac:dyDescent="0.2">
      <c r="A2546" s="23">
        <v>18002036</v>
      </c>
      <c r="B2546" s="14" t="s">
        <v>3564</v>
      </c>
      <c r="C2546" s="15" t="s">
        <v>27</v>
      </c>
      <c r="D2546" s="24">
        <v>254.46</v>
      </c>
    </row>
    <row r="2547" spans="1:4" outlineLevel="1" x14ac:dyDescent="0.2">
      <c r="A2547" s="23">
        <v>18002037</v>
      </c>
      <c r="B2547" s="14" t="s">
        <v>3565</v>
      </c>
      <c r="C2547" s="15" t="s">
        <v>27</v>
      </c>
      <c r="D2547" s="24">
        <v>317.93</v>
      </c>
    </row>
    <row r="2548" spans="1:4" outlineLevel="1" x14ac:dyDescent="0.2">
      <c r="A2548" s="23">
        <v>18002038</v>
      </c>
      <c r="B2548" s="14" t="s">
        <v>3566</v>
      </c>
      <c r="C2548" s="15" t="s">
        <v>27</v>
      </c>
      <c r="D2548" s="24">
        <v>316.08</v>
      </c>
    </row>
    <row r="2549" spans="1:4" outlineLevel="1" x14ac:dyDescent="0.2">
      <c r="A2549" s="23">
        <v>18002039</v>
      </c>
      <c r="B2549" s="14" t="s">
        <v>3567</v>
      </c>
      <c r="C2549" s="15" t="s">
        <v>27</v>
      </c>
      <c r="D2549" s="24">
        <v>342.14</v>
      </c>
    </row>
    <row r="2550" spans="1:4" outlineLevel="1" x14ac:dyDescent="0.2">
      <c r="A2550" s="23">
        <v>18002040</v>
      </c>
      <c r="B2550" s="14" t="s">
        <v>3568</v>
      </c>
      <c r="C2550" s="15" t="s">
        <v>27</v>
      </c>
      <c r="D2550" s="24">
        <v>307.24</v>
      </c>
    </row>
    <row r="2551" spans="1:4" outlineLevel="1" x14ac:dyDescent="0.2">
      <c r="A2551" s="23">
        <v>18002041</v>
      </c>
      <c r="B2551" s="14" t="s">
        <v>3569</v>
      </c>
      <c r="C2551" s="15" t="s">
        <v>27</v>
      </c>
      <c r="D2551" s="24">
        <v>313.16000000000003</v>
      </c>
    </row>
    <row r="2552" spans="1:4" outlineLevel="1" x14ac:dyDescent="0.2">
      <c r="A2552" s="23">
        <v>18002042</v>
      </c>
      <c r="B2552" s="14" t="s">
        <v>3570</v>
      </c>
      <c r="C2552" s="15" t="s">
        <v>27</v>
      </c>
      <c r="D2552" s="24">
        <v>309</v>
      </c>
    </row>
    <row r="2553" spans="1:4" outlineLevel="1" x14ac:dyDescent="0.2">
      <c r="A2553" s="23">
        <v>18002050</v>
      </c>
      <c r="B2553" s="14" t="s">
        <v>3571</v>
      </c>
      <c r="C2553" s="15" t="s">
        <v>27</v>
      </c>
      <c r="D2553" s="24">
        <v>365.61</v>
      </c>
    </row>
    <row r="2554" spans="1:4" outlineLevel="1" x14ac:dyDescent="0.2">
      <c r="A2554" s="23">
        <v>18002052</v>
      </c>
      <c r="B2554" s="14" t="s">
        <v>3572</v>
      </c>
      <c r="C2554" s="15" t="s">
        <v>27</v>
      </c>
      <c r="D2554" s="24">
        <v>176.43</v>
      </c>
    </row>
    <row r="2555" spans="1:4" outlineLevel="1" x14ac:dyDescent="0.2">
      <c r="A2555" s="23">
        <v>18002055</v>
      </c>
      <c r="B2555" s="14" t="s">
        <v>3573</v>
      </c>
      <c r="C2555" s="15" t="s">
        <v>27</v>
      </c>
      <c r="D2555" s="24">
        <v>394.43</v>
      </c>
    </row>
    <row r="2556" spans="1:4" outlineLevel="1" x14ac:dyDescent="0.2">
      <c r="A2556" s="23">
        <v>18002061</v>
      </c>
      <c r="B2556" s="14" t="s">
        <v>3574</v>
      </c>
      <c r="C2556" s="15" t="s">
        <v>27</v>
      </c>
      <c r="D2556" s="24">
        <v>92.96</v>
      </c>
    </row>
    <row r="2557" spans="1:4" outlineLevel="1" x14ac:dyDescent="0.2">
      <c r="A2557" s="23">
        <v>18002063</v>
      </c>
      <c r="B2557" s="14" t="s">
        <v>3575</v>
      </c>
      <c r="C2557" s="15" t="s">
        <v>27</v>
      </c>
      <c r="D2557" s="24">
        <v>269.06</v>
      </c>
    </row>
    <row r="2558" spans="1:4" outlineLevel="1" x14ac:dyDescent="0.2">
      <c r="A2558" s="23">
        <v>18002065</v>
      </c>
      <c r="B2558" s="14" t="s">
        <v>3576</v>
      </c>
      <c r="C2558" s="15" t="s">
        <v>27</v>
      </c>
      <c r="D2558" s="24">
        <v>289.47000000000003</v>
      </c>
    </row>
    <row r="2559" spans="1:4" outlineLevel="1" x14ac:dyDescent="0.2">
      <c r="A2559" s="23">
        <v>18002067</v>
      </c>
      <c r="B2559" s="14" t="s">
        <v>3577</v>
      </c>
      <c r="C2559" s="15" t="s">
        <v>27</v>
      </c>
      <c r="D2559" s="24">
        <v>206.16</v>
      </c>
    </row>
    <row r="2560" spans="1:4" x14ac:dyDescent="0.2">
      <c r="A2560" s="23">
        <v>18002070</v>
      </c>
      <c r="B2560" s="14" t="s">
        <v>3578</v>
      </c>
      <c r="C2560" s="15" t="s">
        <v>27</v>
      </c>
      <c r="D2560" s="24">
        <v>184.98</v>
      </c>
    </row>
    <row r="2561" spans="1:4" outlineLevel="1" x14ac:dyDescent="0.2">
      <c r="A2561" s="23">
        <v>18002073</v>
      </c>
      <c r="B2561" s="14" t="s">
        <v>3579</v>
      </c>
      <c r="C2561" s="15" t="s">
        <v>27</v>
      </c>
      <c r="D2561" s="24">
        <v>147.63</v>
      </c>
    </row>
    <row r="2562" spans="1:4" outlineLevel="1" x14ac:dyDescent="0.2">
      <c r="A2562" s="23">
        <v>18002075</v>
      </c>
      <c r="B2562" s="14" t="s">
        <v>3580</v>
      </c>
      <c r="C2562" s="15" t="s">
        <v>27</v>
      </c>
      <c r="D2562" s="24">
        <v>156.51</v>
      </c>
    </row>
    <row r="2563" spans="1:4" outlineLevel="1" x14ac:dyDescent="0.2">
      <c r="A2563" s="23">
        <v>18002077</v>
      </c>
      <c r="B2563" s="14" t="s">
        <v>3581</v>
      </c>
      <c r="C2563" s="15" t="s">
        <v>27</v>
      </c>
      <c r="D2563" s="24">
        <v>156.29</v>
      </c>
    </row>
    <row r="2564" spans="1:4" outlineLevel="1" x14ac:dyDescent="0.2">
      <c r="A2564" s="23">
        <v>18002080</v>
      </c>
      <c r="B2564" s="14" t="s">
        <v>3582</v>
      </c>
      <c r="C2564" s="15" t="s">
        <v>27</v>
      </c>
      <c r="D2564" s="24">
        <v>159.28</v>
      </c>
    </row>
    <row r="2565" spans="1:4" outlineLevel="1" x14ac:dyDescent="0.2">
      <c r="A2565" s="23">
        <v>18002090</v>
      </c>
      <c r="B2565" s="14" t="s">
        <v>3583</v>
      </c>
      <c r="C2565" s="15" t="s">
        <v>27</v>
      </c>
      <c r="D2565" s="24">
        <v>320.99</v>
      </c>
    </row>
    <row r="2566" spans="1:4" outlineLevel="1" x14ac:dyDescent="0.2">
      <c r="A2566" s="23">
        <v>18002091</v>
      </c>
      <c r="B2566" s="14" t="s">
        <v>3584</v>
      </c>
      <c r="C2566" s="15" t="s">
        <v>27</v>
      </c>
      <c r="D2566" s="24">
        <v>346.88</v>
      </c>
    </row>
    <row r="2567" spans="1:4" outlineLevel="1" x14ac:dyDescent="0.2">
      <c r="A2567" s="23">
        <v>18002092</v>
      </c>
      <c r="B2567" s="14" t="s">
        <v>3585</v>
      </c>
      <c r="C2567" s="15" t="s">
        <v>27</v>
      </c>
      <c r="D2567" s="24">
        <v>315.25</v>
      </c>
    </row>
    <row r="2568" spans="1:4" outlineLevel="1" x14ac:dyDescent="0.2">
      <c r="A2568" s="23">
        <v>18003000</v>
      </c>
      <c r="B2568" s="14" t="s">
        <v>3586</v>
      </c>
      <c r="C2568" s="15" t="s">
        <v>294</v>
      </c>
      <c r="D2568" s="24" t="s">
        <v>294</v>
      </c>
    </row>
    <row r="2569" spans="1:4" outlineLevel="1" x14ac:dyDescent="0.2">
      <c r="A2569" s="23">
        <v>18003001</v>
      </c>
      <c r="B2569" s="14" t="s">
        <v>3587</v>
      </c>
      <c r="C2569" s="15" t="s">
        <v>263</v>
      </c>
      <c r="D2569" s="24">
        <v>23.19</v>
      </c>
    </row>
    <row r="2570" spans="1:4" outlineLevel="1" x14ac:dyDescent="0.2">
      <c r="A2570" s="23">
        <v>18003003</v>
      </c>
      <c r="B2570" s="14" t="s">
        <v>3588</v>
      </c>
      <c r="C2570" s="15" t="s">
        <v>263</v>
      </c>
      <c r="D2570" s="24">
        <v>31.65</v>
      </c>
    </row>
    <row r="2571" spans="1:4" outlineLevel="1" x14ac:dyDescent="0.2">
      <c r="A2571" s="23">
        <v>18003005</v>
      </c>
      <c r="B2571" s="14" t="s">
        <v>3589</v>
      </c>
      <c r="C2571" s="15" t="s">
        <v>263</v>
      </c>
      <c r="D2571" s="24">
        <v>23.05</v>
      </c>
    </row>
    <row r="2572" spans="1:4" outlineLevel="1" x14ac:dyDescent="0.2">
      <c r="A2572" s="23">
        <v>18003007</v>
      </c>
      <c r="B2572" s="14" t="s">
        <v>3590</v>
      </c>
      <c r="C2572" s="15" t="s">
        <v>263</v>
      </c>
      <c r="D2572" s="24">
        <v>63.24</v>
      </c>
    </row>
    <row r="2573" spans="1:4" outlineLevel="1" x14ac:dyDescent="0.2">
      <c r="A2573" s="23">
        <v>18003013</v>
      </c>
      <c r="B2573" s="14" t="s">
        <v>3591</v>
      </c>
      <c r="C2573" s="15" t="s">
        <v>3592</v>
      </c>
      <c r="D2573" s="24">
        <v>79.03</v>
      </c>
    </row>
    <row r="2574" spans="1:4" outlineLevel="1" x14ac:dyDescent="0.2">
      <c r="A2574" s="23">
        <v>18003015</v>
      </c>
      <c r="B2574" s="14" t="s">
        <v>3593</v>
      </c>
      <c r="C2574" s="15" t="s">
        <v>3592</v>
      </c>
      <c r="D2574" s="24">
        <v>49.41</v>
      </c>
    </row>
    <row r="2575" spans="1:4" outlineLevel="1" x14ac:dyDescent="0.2">
      <c r="A2575" s="23">
        <v>18003017</v>
      </c>
      <c r="B2575" s="14" t="s">
        <v>3594</v>
      </c>
      <c r="C2575" s="15" t="s">
        <v>3592</v>
      </c>
      <c r="D2575" s="24">
        <v>83.93</v>
      </c>
    </row>
    <row r="2576" spans="1:4" outlineLevel="1" x14ac:dyDescent="0.2">
      <c r="A2576" s="23">
        <v>18003019</v>
      </c>
      <c r="B2576" s="14" t="s">
        <v>3595</v>
      </c>
      <c r="C2576" s="15" t="s">
        <v>3592</v>
      </c>
      <c r="D2576" s="24">
        <v>51.04</v>
      </c>
    </row>
    <row r="2577" spans="1:4" outlineLevel="1" x14ac:dyDescent="0.2">
      <c r="A2577" s="23">
        <v>18003021</v>
      </c>
      <c r="B2577" s="14" t="s">
        <v>3596</v>
      </c>
      <c r="C2577" s="15" t="s">
        <v>3592</v>
      </c>
      <c r="D2577" s="24">
        <v>86.52</v>
      </c>
    </row>
    <row r="2578" spans="1:4" outlineLevel="1" x14ac:dyDescent="0.2">
      <c r="A2578" s="23">
        <v>18003023</v>
      </c>
      <c r="B2578" s="14" t="s">
        <v>3597</v>
      </c>
      <c r="C2578" s="15" t="s">
        <v>3592</v>
      </c>
      <c r="D2578" s="24">
        <v>56.02</v>
      </c>
    </row>
    <row r="2579" spans="1:4" outlineLevel="1" x14ac:dyDescent="0.2">
      <c r="A2579" s="23">
        <v>18003025</v>
      </c>
      <c r="B2579" s="14" t="s">
        <v>3598</v>
      </c>
      <c r="C2579" s="15" t="s">
        <v>27</v>
      </c>
      <c r="D2579" s="24">
        <v>101.71</v>
      </c>
    </row>
    <row r="2580" spans="1:4" outlineLevel="1" x14ac:dyDescent="0.2">
      <c r="A2580" s="23">
        <v>18003027</v>
      </c>
      <c r="B2580" s="14" t="s">
        <v>3599</v>
      </c>
      <c r="C2580" s="15" t="s">
        <v>3592</v>
      </c>
      <c r="D2580" s="24">
        <v>50.9</v>
      </c>
    </row>
    <row r="2581" spans="1:4" outlineLevel="1" x14ac:dyDescent="0.2">
      <c r="A2581" s="23">
        <v>18003029</v>
      </c>
      <c r="B2581" s="14" t="s">
        <v>3600</v>
      </c>
      <c r="C2581" s="15" t="s">
        <v>3592</v>
      </c>
      <c r="D2581" s="24">
        <v>54.65</v>
      </c>
    </row>
    <row r="2582" spans="1:4" outlineLevel="1" x14ac:dyDescent="0.2">
      <c r="A2582" s="23">
        <v>18003041</v>
      </c>
      <c r="B2582" s="14" t="s">
        <v>3601</v>
      </c>
      <c r="C2582" s="15" t="s">
        <v>27</v>
      </c>
      <c r="D2582" s="24">
        <v>86.76</v>
      </c>
    </row>
    <row r="2583" spans="1:4" outlineLevel="1" x14ac:dyDescent="0.2">
      <c r="A2583" s="23">
        <v>18003043</v>
      </c>
      <c r="B2583" s="14" t="s">
        <v>3602</v>
      </c>
      <c r="C2583" s="15" t="s">
        <v>27</v>
      </c>
      <c r="D2583" s="24">
        <v>74.03</v>
      </c>
    </row>
    <row r="2584" spans="1:4" outlineLevel="1" x14ac:dyDescent="0.2">
      <c r="A2584" s="23">
        <v>18003045</v>
      </c>
      <c r="B2584" s="14" t="s">
        <v>3603</v>
      </c>
      <c r="C2584" s="15" t="s">
        <v>27</v>
      </c>
      <c r="D2584" s="24">
        <v>70.290000000000006</v>
      </c>
    </row>
    <row r="2585" spans="1:4" outlineLevel="1" x14ac:dyDescent="0.2">
      <c r="A2585" s="23">
        <v>18003047</v>
      </c>
      <c r="B2585" s="14" t="s">
        <v>3604</v>
      </c>
      <c r="C2585" s="15" t="s">
        <v>27</v>
      </c>
      <c r="D2585" s="24">
        <v>60.55</v>
      </c>
    </row>
    <row r="2586" spans="1:4" outlineLevel="1" x14ac:dyDescent="0.2">
      <c r="A2586" s="23">
        <v>18003049</v>
      </c>
      <c r="B2586" s="14" t="s">
        <v>3605</v>
      </c>
      <c r="C2586" s="15" t="s">
        <v>27</v>
      </c>
      <c r="D2586" s="24">
        <v>86.04</v>
      </c>
    </row>
    <row r="2587" spans="1:4" outlineLevel="1" x14ac:dyDescent="0.2">
      <c r="A2587" s="23">
        <v>18003051</v>
      </c>
      <c r="B2587" s="14" t="s">
        <v>3606</v>
      </c>
      <c r="C2587" s="15" t="s">
        <v>27</v>
      </c>
      <c r="D2587" s="24">
        <v>64.400000000000006</v>
      </c>
    </row>
    <row r="2588" spans="1:4" outlineLevel="1" x14ac:dyDescent="0.2">
      <c r="A2588" s="23">
        <v>18003053</v>
      </c>
      <c r="B2588" s="14" t="s">
        <v>3607</v>
      </c>
      <c r="C2588" s="15" t="s">
        <v>27</v>
      </c>
      <c r="D2588" s="24">
        <v>8.73</v>
      </c>
    </row>
    <row r="2589" spans="1:4" outlineLevel="1" x14ac:dyDescent="0.2">
      <c r="A2589" s="23">
        <v>18003061</v>
      </c>
      <c r="B2589" s="14" t="s">
        <v>3608</v>
      </c>
      <c r="C2589" s="15" t="s">
        <v>27</v>
      </c>
      <c r="D2589" s="24">
        <v>53.26</v>
      </c>
    </row>
    <row r="2590" spans="1:4" outlineLevel="1" x14ac:dyDescent="0.2">
      <c r="A2590" s="23">
        <v>18003063</v>
      </c>
      <c r="B2590" s="14" t="s">
        <v>3609</v>
      </c>
      <c r="C2590" s="15" t="s">
        <v>27</v>
      </c>
      <c r="D2590" s="24">
        <v>64.34</v>
      </c>
    </row>
    <row r="2591" spans="1:4" outlineLevel="1" x14ac:dyDescent="0.2">
      <c r="A2591" s="23">
        <v>18003065</v>
      </c>
      <c r="B2591" s="14" t="s">
        <v>3610</v>
      </c>
      <c r="C2591" s="15" t="s">
        <v>27</v>
      </c>
      <c r="D2591" s="24">
        <v>64.2</v>
      </c>
    </row>
    <row r="2592" spans="1:4" outlineLevel="1" x14ac:dyDescent="0.2">
      <c r="A2592" s="23">
        <v>18003067</v>
      </c>
      <c r="B2592" s="14" t="s">
        <v>3611</v>
      </c>
      <c r="C2592" s="15" t="s">
        <v>27</v>
      </c>
      <c r="D2592" s="24">
        <v>70.14</v>
      </c>
    </row>
    <row r="2593" spans="1:4" outlineLevel="1" x14ac:dyDescent="0.2">
      <c r="A2593" s="23">
        <v>18003069</v>
      </c>
      <c r="B2593" s="14" t="s">
        <v>3612</v>
      </c>
      <c r="C2593" s="15" t="s">
        <v>27</v>
      </c>
      <c r="D2593" s="24">
        <v>78.36</v>
      </c>
    </row>
    <row r="2594" spans="1:4" x14ac:dyDescent="0.2">
      <c r="A2594" s="23">
        <v>18003071</v>
      </c>
      <c r="B2594" s="14" t="s">
        <v>3613</v>
      </c>
      <c r="C2594" s="15" t="s">
        <v>27</v>
      </c>
      <c r="D2594" s="24">
        <v>46.18</v>
      </c>
    </row>
    <row r="2595" spans="1:4" outlineLevel="1" x14ac:dyDescent="0.2">
      <c r="A2595" s="23">
        <v>18003073</v>
      </c>
      <c r="B2595" s="14" t="s">
        <v>3614</v>
      </c>
      <c r="C2595" s="15" t="s">
        <v>27</v>
      </c>
      <c r="D2595" s="24">
        <v>51.58</v>
      </c>
    </row>
    <row r="2596" spans="1:4" outlineLevel="1" x14ac:dyDescent="0.2">
      <c r="A2596" s="23">
        <v>18003075</v>
      </c>
      <c r="B2596" s="14" t="s">
        <v>3615</v>
      </c>
      <c r="C2596" s="15" t="s">
        <v>27</v>
      </c>
      <c r="D2596" s="24">
        <v>40.67</v>
      </c>
    </row>
    <row r="2597" spans="1:4" outlineLevel="1" x14ac:dyDescent="0.2">
      <c r="A2597" s="23">
        <v>18003077</v>
      </c>
      <c r="B2597" s="14" t="s">
        <v>3616</v>
      </c>
      <c r="C2597" s="15" t="s">
        <v>27</v>
      </c>
      <c r="D2597" s="24">
        <v>65.010000000000005</v>
      </c>
    </row>
    <row r="2598" spans="1:4" outlineLevel="1" x14ac:dyDescent="0.2">
      <c r="A2598" s="23">
        <v>18003079</v>
      </c>
      <c r="B2598" s="14" t="s">
        <v>3617</v>
      </c>
      <c r="C2598" s="15" t="s">
        <v>27</v>
      </c>
      <c r="D2598" s="24">
        <v>64.28</v>
      </c>
    </row>
    <row r="2599" spans="1:4" outlineLevel="1" x14ac:dyDescent="0.2">
      <c r="A2599" s="23">
        <v>18003083</v>
      </c>
      <c r="B2599" s="14" t="s">
        <v>3618</v>
      </c>
      <c r="C2599" s="15" t="s">
        <v>27</v>
      </c>
      <c r="D2599" s="24">
        <v>57.32</v>
      </c>
    </row>
    <row r="2600" spans="1:4" outlineLevel="1" x14ac:dyDescent="0.2">
      <c r="A2600" s="23">
        <v>18003085</v>
      </c>
      <c r="B2600" s="14" t="s">
        <v>3619</v>
      </c>
      <c r="C2600" s="15" t="s">
        <v>27</v>
      </c>
      <c r="D2600" s="24">
        <v>52.67</v>
      </c>
    </row>
    <row r="2601" spans="1:4" outlineLevel="1" x14ac:dyDescent="0.2">
      <c r="A2601" s="23">
        <v>18003087</v>
      </c>
      <c r="B2601" s="14" t="s">
        <v>3620</v>
      </c>
      <c r="C2601" s="15" t="s">
        <v>27</v>
      </c>
      <c r="D2601" s="24">
        <v>84.29</v>
      </c>
    </row>
    <row r="2602" spans="1:4" outlineLevel="1" x14ac:dyDescent="0.2">
      <c r="A2602" s="23">
        <v>18003101</v>
      </c>
      <c r="B2602" s="14" t="s">
        <v>3621</v>
      </c>
      <c r="C2602" s="15" t="s">
        <v>27</v>
      </c>
      <c r="D2602" s="24">
        <v>45.44</v>
      </c>
    </row>
    <row r="2603" spans="1:4" outlineLevel="1" x14ac:dyDescent="0.2">
      <c r="A2603" s="23">
        <v>18003106</v>
      </c>
      <c r="B2603" s="14" t="s">
        <v>3622</v>
      </c>
      <c r="C2603" s="15" t="s">
        <v>27</v>
      </c>
      <c r="D2603" s="24">
        <v>43.93</v>
      </c>
    </row>
    <row r="2604" spans="1:4" outlineLevel="1" x14ac:dyDescent="0.2">
      <c r="A2604" s="23">
        <v>18003107</v>
      </c>
      <c r="B2604" s="14" t="s">
        <v>3623</v>
      </c>
      <c r="C2604" s="15" t="s">
        <v>27</v>
      </c>
      <c r="D2604" s="24">
        <v>45.76</v>
      </c>
    </row>
    <row r="2605" spans="1:4" outlineLevel="1" x14ac:dyDescent="0.2">
      <c r="A2605" s="23">
        <v>18003110</v>
      </c>
      <c r="B2605" s="14" t="s">
        <v>3624</v>
      </c>
      <c r="C2605" s="15" t="s">
        <v>27</v>
      </c>
      <c r="D2605" s="24">
        <v>46.5</v>
      </c>
    </row>
    <row r="2606" spans="1:4" outlineLevel="1" x14ac:dyDescent="0.2">
      <c r="A2606" s="23">
        <v>18003112</v>
      </c>
      <c r="B2606" s="14" t="s">
        <v>3625</v>
      </c>
      <c r="C2606" s="15" t="s">
        <v>27</v>
      </c>
      <c r="D2606" s="24">
        <v>30.44</v>
      </c>
    </row>
    <row r="2607" spans="1:4" outlineLevel="1" x14ac:dyDescent="0.2">
      <c r="A2607" s="23">
        <v>18003114</v>
      </c>
      <c r="B2607" s="14" t="s">
        <v>3626</v>
      </c>
      <c r="C2607" s="15" t="s">
        <v>27</v>
      </c>
      <c r="D2607" s="24">
        <v>64.63</v>
      </c>
    </row>
    <row r="2608" spans="1:4" outlineLevel="1" x14ac:dyDescent="0.2">
      <c r="A2608" s="23">
        <v>18006003</v>
      </c>
      <c r="B2608" s="14" t="s">
        <v>3627</v>
      </c>
      <c r="C2608" s="15" t="s">
        <v>27</v>
      </c>
      <c r="D2608" s="24">
        <v>6726.02</v>
      </c>
    </row>
    <row r="2609" spans="1:4" outlineLevel="1" x14ac:dyDescent="0.2">
      <c r="A2609" s="23">
        <v>18010000</v>
      </c>
      <c r="B2609" s="14" t="s">
        <v>3628</v>
      </c>
      <c r="C2609" s="15" t="s">
        <v>294</v>
      </c>
      <c r="D2609" s="24" t="s">
        <v>294</v>
      </c>
    </row>
    <row r="2610" spans="1:4" outlineLevel="1" x14ac:dyDescent="0.2">
      <c r="A2610" s="23">
        <v>18010050</v>
      </c>
      <c r="B2610" s="14" t="s">
        <v>3629</v>
      </c>
      <c r="C2610" s="15" t="s">
        <v>27</v>
      </c>
      <c r="D2610" s="24">
        <v>383.01</v>
      </c>
    </row>
    <row r="2611" spans="1:4" outlineLevel="1" x14ac:dyDescent="0.2">
      <c r="A2611" s="23">
        <v>18010056</v>
      </c>
      <c r="B2611" s="14" t="s">
        <v>3630</v>
      </c>
      <c r="C2611" s="15" t="s">
        <v>30</v>
      </c>
      <c r="D2611" s="24">
        <v>106.5</v>
      </c>
    </row>
    <row r="2612" spans="1:4" outlineLevel="1" x14ac:dyDescent="0.2">
      <c r="A2612" s="23">
        <v>18010060</v>
      </c>
      <c r="B2612" s="14" t="s">
        <v>3631</v>
      </c>
      <c r="C2612" s="15" t="s">
        <v>263</v>
      </c>
      <c r="D2612" s="24">
        <v>100.35</v>
      </c>
    </row>
    <row r="2613" spans="1:4" outlineLevel="1" x14ac:dyDescent="0.2">
      <c r="A2613" s="23">
        <v>18010090</v>
      </c>
      <c r="B2613" s="14" t="s">
        <v>3632</v>
      </c>
      <c r="C2613" s="15" t="s">
        <v>27</v>
      </c>
      <c r="D2613" s="24">
        <v>502.21</v>
      </c>
    </row>
    <row r="2614" spans="1:4" outlineLevel="1" x14ac:dyDescent="0.2">
      <c r="A2614" s="23">
        <v>18012000</v>
      </c>
      <c r="B2614" s="14" t="s">
        <v>3633</v>
      </c>
      <c r="C2614" s="15" t="s">
        <v>294</v>
      </c>
      <c r="D2614" s="24" t="s">
        <v>294</v>
      </c>
    </row>
    <row r="2615" spans="1:4" outlineLevel="1" x14ac:dyDescent="0.2">
      <c r="A2615" s="23">
        <v>18012001</v>
      </c>
      <c r="B2615" s="14" t="s">
        <v>3634</v>
      </c>
      <c r="C2615" s="15" t="s">
        <v>30</v>
      </c>
      <c r="D2615" s="24">
        <v>321.62</v>
      </c>
    </row>
    <row r="2616" spans="1:4" outlineLevel="1" x14ac:dyDescent="0.2">
      <c r="A2616" s="23">
        <v>18012002</v>
      </c>
      <c r="B2616" s="14" t="s">
        <v>3635</v>
      </c>
      <c r="C2616" s="15" t="s">
        <v>1579</v>
      </c>
      <c r="D2616" s="24">
        <v>1857.65</v>
      </c>
    </row>
    <row r="2617" spans="1:4" outlineLevel="1" x14ac:dyDescent="0.2">
      <c r="A2617" s="23">
        <v>18012003</v>
      </c>
      <c r="B2617" s="14" t="s">
        <v>3636</v>
      </c>
      <c r="C2617" s="15" t="s">
        <v>30</v>
      </c>
      <c r="D2617" s="24">
        <v>296.66000000000003</v>
      </c>
    </row>
    <row r="2618" spans="1:4" outlineLevel="1" x14ac:dyDescent="0.2">
      <c r="A2618" s="23">
        <v>18012004</v>
      </c>
      <c r="B2618" s="14" t="s">
        <v>3637</v>
      </c>
      <c r="C2618" s="15" t="s">
        <v>30</v>
      </c>
      <c r="D2618" s="24">
        <v>327.64999999999998</v>
      </c>
    </row>
    <row r="2619" spans="1:4" outlineLevel="1" x14ac:dyDescent="0.2">
      <c r="A2619" s="23">
        <v>18012005</v>
      </c>
      <c r="B2619" s="14" t="s">
        <v>3638</v>
      </c>
      <c r="C2619" s="15" t="s">
        <v>30</v>
      </c>
      <c r="D2619" s="24">
        <v>457.74</v>
      </c>
    </row>
    <row r="2620" spans="1:4" outlineLevel="1" x14ac:dyDescent="0.2">
      <c r="A2620" s="23">
        <v>18012006</v>
      </c>
      <c r="B2620" s="14" t="s">
        <v>3639</v>
      </c>
      <c r="C2620" s="15" t="s">
        <v>30</v>
      </c>
      <c r="D2620" s="24">
        <v>335.96</v>
      </c>
    </row>
    <row r="2621" spans="1:4" outlineLevel="1" x14ac:dyDescent="0.2">
      <c r="A2621" s="23">
        <v>18012012</v>
      </c>
      <c r="B2621" s="14" t="s">
        <v>3640</v>
      </c>
      <c r="C2621" s="15" t="s">
        <v>30</v>
      </c>
      <c r="D2621" s="24">
        <v>526.05999999999995</v>
      </c>
    </row>
    <row r="2622" spans="1:4" outlineLevel="1" x14ac:dyDescent="0.2">
      <c r="A2622" s="23">
        <v>18012017</v>
      </c>
      <c r="B2622" s="14" t="s">
        <v>3641</v>
      </c>
      <c r="C2622" s="15" t="s">
        <v>30</v>
      </c>
      <c r="D2622" s="24">
        <v>397.35</v>
      </c>
    </row>
    <row r="2623" spans="1:4" outlineLevel="1" x14ac:dyDescent="0.2">
      <c r="A2623" s="23">
        <v>18012018</v>
      </c>
      <c r="B2623" s="14" t="s">
        <v>3642</v>
      </c>
      <c r="C2623" s="15" t="s">
        <v>30</v>
      </c>
      <c r="D2623" s="24">
        <v>428.7</v>
      </c>
    </row>
    <row r="2624" spans="1:4" outlineLevel="1" x14ac:dyDescent="0.2">
      <c r="A2624" s="23">
        <v>18012019</v>
      </c>
      <c r="B2624" s="14" t="s">
        <v>3643</v>
      </c>
      <c r="C2624" s="15" t="s">
        <v>30</v>
      </c>
      <c r="D2624" s="24">
        <v>574</v>
      </c>
    </row>
    <row r="2625" spans="1:4" outlineLevel="1" x14ac:dyDescent="0.2">
      <c r="A2625" s="23">
        <v>18013000</v>
      </c>
      <c r="B2625" s="14" t="s">
        <v>3644</v>
      </c>
      <c r="C2625" s="15" t="s">
        <v>294</v>
      </c>
      <c r="D2625" s="24" t="s">
        <v>294</v>
      </c>
    </row>
    <row r="2626" spans="1:4" outlineLevel="1" x14ac:dyDescent="0.2">
      <c r="A2626" s="23">
        <v>18013021</v>
      </c>
      <c r="B2626" s="14" t="s">
        <v>3645</v>
      </c>
      <c r="C2626" s="15" t="s">
        <v>27</v>
      </c>
      <c r="D2626" s="24">
        <v>13525.95</v>
      </c>
    </row>
    <row r="2627" spans="1:4" outlineLevel="1" x14ac:dyDescent="0.2">
      <c r="A2627" s="23">
        <v>18013026</v>
      </c>
      <c r="B2627" s="14" t="s">
        <v>3646</v>
      </c>
      <c r="C2627" s="15" t="s">
        <v>27</v>
      </c>
      <c r="D2627" s="24">
        <v>3348.9</v>
      </c>
    </row>
    <row r="2628" spans="1:4" outlineLevel="1" x14ac:dyDescent="0.2">
      <c r="A2628" s="23">
        <v>18013041</v>
      </c>
      <c r="B2628" s="14" t="s">
        <v>3647</v>
      </c>
      <c r="C2628" s="15" t="s">
        <v>415</v>
      </c>
      <c r="D2628" s="24">
        <v>65.08</v>
      </c>
    </row>
    <row r="2629" spans="1:4" x14ac:dyDescent="0.2">
      <c r="A2629" s="23">
        <v>18013042</v>
      </c>
      <c r="B2629" s="14" t="s">
        <v>3648</v>
      </c>
      <c r="C2629" s="15" t="s">
        <v>30</v>
      </c>
      <c r="D2629" s="24">
        <v>117.29</v>
      </c>
    </row>
    <row r="2630" spans="1:4" outlineLevel="1" x14ac:dyDescent="0.2">
      <c r="A2630" s="23">
        <v>18013043</v>
      </c>
      <c r="B2630" s="14" t="s">
        <v>3649</v>
      </c>
      <c r="C2630" s="15" t="s">
        <v>415</v>
      </c>
      <c r="D2630" s="24">
        <v>525.14</v>
      </c>
    </row>
    <row r="2631" spans="1:4" outlineLevel="1" x14ac:dyDescent="0.2">
      <c r="A2631" s="23">
        <v>18013044</v>
      </c>
      <c r="B2631" s="14" t="s">
        <v>3650</v>
      </c>
      <c r="C2631" s="15" t="s">
        <v>30</v>
      </c>
      <c r="D2631" s="24">
        <v>410.28</v>
      </c>
    </row>
    <row r="2632" spans="1:4" outlineLevel="1" x14ac:dyDescent="0.2">
      <c r="A2632" s="23">
        <v>18013045</v>
      </c>
      <c r="B2632" s="14" t="s">
        <v>3651</v>
      </c>
      <c r="C2632" s="15" t="s">
        <v>30</v>
      </c>
      <c r="D2632" s="24">
        <v>513.32000000000005</v>
      </c>
    </row>
    <row r="2633" spans="1:4" ht="22.5" outlineLevel="1" x14ac:dyDescent="0.2">
      <c r="A2633" s="23">
        <v>18013046</v>
      </c>
      <c r="B2633" s="14" t="s">
        <v>3652</v>
      </c>
      <c r="C2633" s="15" t="s">
        <v>415</v>
      </c>
      <c r="D2633" s="24">
        <v>194.2</v>
      </c>
    </row>
    <row r="2634" spans="1:4" outlineLevel="1" x14ac:dyDescent="0.2">
      <c r="A2634" s="23">
        <v>18013051</v>
      </c>
      <c r="B2634" s="14" t="s">
        <v>3653</v>
      </c>
      <c r="C2634" s="15" t="s">
        <v>27</v>
      </c>
      <c r="D2634" s="24">
        <v>5055.51</v>
      </c>
    </row>
    <row r="2635" spans="1:4" outlineLevel="1" x14ac:dyDescent="0.2">
      <c r="A2635" s="23">
        <v>18013053</v>
      </c>
      <c r="B2635" s="14" t="s">
        <v>3654</v>
      </c>
      <c r="C2635" s="15" t="s">
        <v>27</v>
      </c>
      <c r="D2635" s="24">
        <v>7601.02</v>
      </c>
    </row>
    <row r="2636" spans="1:4" outlineLevel="1" x14ac:dyDescent="0.2">
      <c r="A2636" s="23">
        <v>18014000</v>
      </c>
      <c r="B2636" s="14" t="s">
        <v>3655</v>
      </c>
      <c r="C2636" s="15" t="s">
        <v>294</v>
      </c>
      <c r="D2636" s="24" t="s">
        <v>294</v>
      </c>
    </row>
    <row r="2637" spans="1:4" outlineLevel="1" x14ac:dyDescent="0.2">
      <c r="A2637" s="23">
        <v>18014005</v>
      </c>
      <c r="B2637" s="14" t="s">
        <v>3656</v>
      </c>
      <c r="C2637" s="15" t="s">
        <v>27</v>
      </c>
      <c r="D2637" s="24">
        <v>4334.03</v>
      </c>
    </row>
    <row r="2638" spans="1:4" outlineLevel="1" x14ac:dyDescent="0.2">
      <c r="A2638" s="23">
        <v>18014008</v>
      </c>
      <c r="B2638" s="14" t="s">
        <v>3657</v>
      </c>
      <c r="C2638" s="15" t="s">
        <v>27</v>
      </c>
      <c r="D2638" s="24">
        <v>3571.89</v>
      </c>
    </row>
    <row r="2639" spans="1:4" outlineLevel="1" x14ac:dyDescent="0.2">
      <c r="A2639" s="23">
        <v>18014011</v>
      </c>
      <c r="B2639" s="14" t="s">
        <v>3658</v>
      </c>
      <c r="C2639" s="15" t="s">
        <v>27</v>
      </c>
      <c r="D2639" s="24">
        <v>2498.27</v>
      </c>
    </row>
    <row r="2640" spans="1:4" ht="22.5" outlineLevel="1" x14ac:dyDescent="0.2">
      <c r="A2640" s="23">
        <v>18014015</v>
      </c>
      <c r="B2640" s="14" t="s">
        <v>3659</v>
      </c>
      <c r="C2640" s="15" t="s">
        <v>27</v>
      </c>
      <c r="D2640" s="24">
        <v>2499.81</v>
      </c>
    </row>
    <row r="2641" spans="1:4" ht="22.5" outlineLevel="1" x14ac:dyDescent="0.2">
      <c r="A2641" s="23">
        <v>18014016</v>
      </c>
      <c r="B2641" s="14" t="s">
        <v>3660</v>
      </c>
      <c r="C2641" s="15" t="s">
        <v>27</v>
      </c>
      <c r="D2641" s="24">
        <v>14595.23</v>
      </c>
    </row>
    <row r="2642" spans="1:4" outlineLevel="1" x14ac:dyDescent="0.2">
      <c r="A2642" s="23">
        <v>18014022</v>
      </c>
      <c r="B2642" s="14" t="s">
        <v>3661</v>
      </c>
      <c r="C2642" s="15" t="s">
        <v>27</v>
      </c>
      <c r="D2642" s="24">
        <v>2253.33</v>
      </c>
    </row>
    <row r="2643" spans="1:4" outlineLevel="1" x14ac:dyDescent="0.2">
      <c r="A2643" s="23">
        <v>18014024</v>
      </c>
      <c r="B2643" s="14" t="s">
        <v>3662</v>
      </c>
      <c r="C2643" s="15" t="s">
        <v>27</v>
      </c>
      <c r="D2643" s="24">
        <v>3144.85</v>
      </c>
    </row>
    <row r="2644" spans="1:4" outlineLevel="1" x14ac:dyDescent="0.2">
      <c r="A2644" s="23">
        <v>18014030</v>
      </c>
      <c r="B2644" s="14" t="s">
        <v>3663</v>
      </c>
      <c r="C2644" s="15" t="s">
        <v>263</v>
      </c>
      <c r="D2644" s="24">
        <v>92.84</v>
      </c>
    </row>
    <row r="2645" spans="1:4" ht="22.5" outlineLevel="1" x14ac:dyDescent="0.2">
      <c r="A2645" s="23">
        <v>18014041</v>
      </c>
      <c r="B2645" s="14" t="s">
        <v>3664</v>
      </c>
      <c r="C2645" s="15" t="s">
        <v>27</v>
      </c>
      <c r="D2645" s="24">
        <v>8076.87</v>
      </c>
    </row>
    <row r="2646" spans="1:4" ht="22.5" outlineLevel="1" x14ac:dyDescent="0.2">
      <c r="A2646" s="23">
        <v>18014042</v>
      </c>
      <c r="B2646" s="14" t="s">
        <v>3665</v>
      </c>
      <c r="C2646" s="15" t="s">
        <v>27</v>
      </c>
      <c r="D2646" s="24">
        <v>8033.26</v>
      </c>
    </row>
    <row r="2647" spans="1:4" ht="22.5" outlineLevel="1" x14ac:dyDescent="0.2">
      <c r="A2647" s="23">
        <v>18014043</v>
      </c>
      <c r="B2647" s="14" t="s">
        <v>3666</v>
      </c>
      <c r="C2647" s="15" t="s">
        <v>27</v>
      </c>
      <c r="D2647" s="24">
        <v>7406.56</v>
      </c>
    </row>
    <row r="2648" spans="1:4" outlineLevel="1" x14ac:dyDescent="0.2">
      <c r="A2648" s="23">
        <v>18014044</v>
      </c>
      <c r="B2648" s="14" t="s">
        <v>3667</v>
      </c>
      <c r="C2648" s="15" t="s">
        <v>27</v>
      </c>
      <c r="D2648" s="24">
        <v>3975.72</v>
      </c>
    </row>
    <row r="2649" spans="1:4" ht="22.5" outlineLevel="1" x14ac:dyDescent="0.2">
      <c r="A2649" s="23">
        <v>18014045</v>
      </c>
      <c r="B2649" s="14" t="s">
        <v>3668</v>
      </c>
      <c r="C2649" s="15" t="s">
        <v>27</v>
      </c>
      <c r="D2649" s="24">
        <v>3864.51</v>
      </c>
    </row>
    <row r="2650" spans="1:4" outlineLevel="1" x14ac:dyDescent="0.2">
      <c r="A2650" s="23">
        <v>18014046</v>
      </c>
      <c r="B2650" s="14" t="s">
        <v>3669</v>
      </c>
      <c r="C2650" s="15" t="s">
        <v>27</v>
      </c>
      <c r="D2650" s="24">
        <v>1551.75</v>
      </c>
    </row>
    <row r="2651" spans="1:4" outlineLevel="1" x14ac:dyDescent="0.2">
      <c r="A2651" s="23">
        <v>18014047</v>
      </c>
      <c r="B2651" s="14" t="s">
        <v>3670</v>
      </c>
      <c r="C2651" s="15" t="s">
        <v>27</v>
      </c>
      <c r="D2651" s="24">
        <v>1792.08</v>
      </c>
    </row>
    <row r="2652" spans="1:4" outlineLevel="1" x14ac:dyDescent="0.2">
      <c r="A2652" s="23">
        <v>18014048</v>
      </c>
      <c r="B2652" s="14" t="s">
        <v>3671</v>
      </c>
      <c r="C2652" s="15" t="s">
        <v>27</v>
      </c>
      <c r="D2652" s="24">
        <v>2704.88</v>
      </c>
    </row>
    <row r="2653" spans="1:4" outlineLevel="1" x14ac:dyDescent="0.2">
      <c r="A2653" s="23">
        <v>18014049</v>
      </c>
      <c r="B2653" s="14" t="s">
        <v>3672</v>
      </c>
      <c r="C2653" s="15" t="s">
        <v>27</v>
      </c>
      <c r="D2653" s="24">
        <v>1789.79</v>
      </c>
    </row>
    <row r="2654" spans="1:4" outlineLevel="1" x14ac:dyDescent="0.2">
      <c r="A2654" s="23">
        <v>18015000</v>
      </c>
      <c r="B2654" s="14" t="s">
        <v>3673</v>
      </c>
      <c r="C2654" s="15" t="s">
        <v>294</v>
      </c>
      <c r="D2654" s="24" t="s">
        <v>294</v>
      </c>
    </row>
    <row r="2655" spans="1:4" outlineLevel="1" x14ac:dyDescent="0.2">
      <c r="A2655" s="23">
        <v>18015001</v>
      </c>
      <c r="B2655" s="14" t="s">
        <v>3674</v>
      </c>
      <c r="C2655" s="15" t="s">
        <v>27</v>
      </c>
      <c r="D2655" s="24">
        <v>1419.95</v>
      </c>
    </row>
    <row r="2656" spans="1:4" outlineLevel="1" x14ac:dyDescent="0.2">
      <c r="A2656" s="23">
        <v>18015002</v>
      </c>
      <c r="B2656" s="14" t="s">
        <v>3675</v>
      </c>
      <c r="C2656" s="15" t="s">
        <v>27</v>
      </c>
      <c r="D2656" s="24">
        <v>2050.4699999999998</v>
      </c>
    </row>
    <row r="2657" spans="1:4" outlineLevel="1" x14ac:dyDescent="0.2">
      <c r="A2657" s="23">
        <v>18015003</v>
      </c>
      <c r="B2657" s="14" t="s">
        <v>3676</v>
      </c>
      <c r="C2657" s="15" t="s">
        <v>27</v>
      </c>
      <c r="D2657" s="24">
        <v>1461.97</v>
      </c>
    </row>
    <row r="2658" spans="1:4" outlineLevel="1" x14ac:dyDescent="0.2">
      <c r="A2658" s="23">
        <v>18015010</v>
      </c>
      <c r="B2658" s="14" t="s">
        <v>3677</v>
      </c>
      <c r="C2658" s="15" t="s">
        <v>27</v>
      </c>
      <c r="D2658" s="24">
        <v>379.46</v>
      </c>
    </row>
    <row r="2659" spans="1:4" outlineLevel="1" x14ac:dyDescent="0.2">
      <c r="A2659" s="23">
        <v>18015013</v>
      </c>
      <c r="B2659" s="14" t="s">
        <v>3678</v>
      </c>
      <c r="C2659" s="15" t="s">
        <v>27</v>
      </c>
      <c r="D2659" s="24">
        <v>182.85</v>
      </c>
    </row>
    <row r="2660" spans="1:4" outlineLevel="1" x14ac:dyDescent="0.2">
      <c r="A2660" s="23">
        <v>18015014</v>
      </c>
      <c r="B2660" s="14" t="s">
        <v>3679</v>
      </c>
      <c r="C2660" s="15" t="s">
        <v>27</v>
      </c>
      <c r="D2660" s="24">
        <v>1190.81</v>
      </c>
    </row>
    <row r="2661" spans="1:4" outlineLevel="1" x14ac:dyDescent="0.2">
      <c r="A2661" s="23">
        <v>18015050</v>
      </c>
      <c r="B2661" s="14" t="s">
        <v>3680</v>
      </c>
      <c r="C2661" s="15" t="s">
        <v>415</v>
      </c>
      <c r="D2661" s="24">
        <v>263.2</v>
      </c>
    </row>
    <row r="2662" spans="1:4" outlineLevel="1" x14ac:dyDescent="0.2">
      <c r="A2662" s="23">
        <v>18015051</v>
      </c>
      <c r="B2662" s="14" t="s">
        <v>3681</v>
      </c>
      <c r="C2662" s="15" t="s">
        <v>415</v>
      </c>
      <c r="D2662" s="24">
        <v>235.05</v>
      </c>
    </row>
    <row r="2663" spans="1:4" outlineLevel="1" x14ac:dyDescent="0.2">
      <c r="A2663" s="23">
        <v>18016001</v>
      </c>
      <c r="B2663" s="14" t="s">
        <v>3682</v>
      </c>
      <c r="C2663" s="15" t="s">
        <v>27</v>
      </c>
      <c r="D2663" s="24">
        <v>2325.2199999999998</v>
      </c>
    </row>
    <row r="2664" spans="1:4" x14ac:dyDescent="0.2">
      <c r="A2664" s="23">
        <v>18016002</v>
      </c>
      <c r="B2664" s="14" t="s">
        <v>3683</v>
      </c>
      <c r="C2664" s="15" t="s">
        <v>27</v>
      </c>
      <c r="D2664" s="24">
        <v>1921.67</v>
      </c>
    </row>
    <row r="2665" spans="1:4" outlineLevel="1" x14ac:dyDescent="0.2">
      <c r="A2665" s="23">
        <v>18016003</v>
      </c>
      <c r="B2665" s="14" t="s">
        <v>3627</v>
      </c>
      <c r="C2665" s="15" t="s">
        <v>27</v>
      </c>
      <c r="D2665" s="24">
        <v>6725.33</v>
      </c>
    </row>
    <row r="2666" spans="1:4" outlineLevel="1" x14ac:dyDescent="0.2">
      <c r="A2666" s="23">
        <v>18016004</v>
      </c>
      <c r="B2666" s="14" t="s">
        <v>3684</v>
      </c>
      <c r="C2666" s="15" t="s">
        <v>27</v>
      </c>
      <c r="D2666" s="24">
        <v>4093.63</v>
      </c>
    </row>
    <row r="2667" spans="1:4" outlineLevel="1" x14ac:dyDescent="0.2">
      <c r="A2667" s="23">
        <v>18016005</v>
      </c>
      <c r="B2667" s="14" t="s">
        <v>3685</v>
      </c>
      <c r="C2667" s="15" t="s">
        <v>27</v>
      </c>
      <c r="D2667" s="24">
        <v>5994.7</v>
      </c>
    </row>
    <row r="2668" spans="1:4" outlineLevel="1" x14ac:dyDescent="0.2">
      <c r="A2668" s="23">
        <v>18016006</v>
      </c>
      <c r="B2668" s="14" t="s">
        <v>3686</v>
      </c>
      <c r="C2668" s="15" t="s">
        <v>27</v>
      </c>
      <c r="D2668" s="24">
        <v>2650.01</v>
      </c>
    </row>
    <row r="2669" spans="1:4" outlineLevel="1" x14ac:dyDescent="0.2">
      <c r="A2669" s="23">
        <v>18016007</v>
      </c>
      <c r="B2669" s="14" t="s">
        <v>3687</v>
      </c>
      <c r="C2669" s="15" t="s">
        <v>27</v>
      </c>
      <c r="D2669" s="24">
        <v>3800.54</v>
      </c>
    </row>
    <row r="2670" spans="1:4" outlineLevel="1" x14ac:dyDescent="0.2">
      <c r="A2670" s="23">
        <v>18016008</v>
      </c>
      <c r="B2670" s="14" t="s">
        <v>3688</v>
      </c>
      <c r="C2670" s="15" t="s">
        <v>27</v>
      </c>
      <c r="D2670" s="24">
        <v>2226.8000000000002</v>
      </c>
    </row>
    <row r="2671" spans="1:4" outlineLevel="1" x14ac:dyDescent="0.2">
      <c r="A2671" s="23">
        <v>18016009</v>
      </c>
      <c r="B2671" s="14" t="s">
        <v>3689</v>
      </c>
      <c r="C2671" s="15" t="s">
        <v>27</v>
      </c>
      <c r="D2671" s="24">
        <v>3865.32</v>
      </c>
    </row>
    <row r="2672" spans="1:4" outlineLevel="1" x14ac:dyDescent="0.2">
      <c r="A2672" s="23">
        <v>18016010</v>
      </c>
      <c r="B2672" s="14" t="s">
        <v>3690</v>
      </c>
      <c r="C2672" s="15" t="s">
        <v>27</v>
      </c>
      <c r="D2672" s="24">
        <v>5443.29</v>
      </c>
    </row>
    <row r="2673" spans="1:4" outlineLevel="1" x14ac:dyDescent="0.2">
      <c r="A2673" s="23">
        <v>18016011</v>
      </c>
      <c r="B2673" s="14" t="s">
        <v>3691</v>
      </c>
      <c r="C2673" s="15" t="s">
        <v>27</v>
      </c>
      <c r="D2673" s="24">
        <v>1416.42</v>
      </c>
    </row>
    <row r="2674" spans="1:4" outlineLevel="1" x14ac:dyDescent="0.2">
      <c r="A2674" s="23">
        <v>18016012</v>
      </c>
      <c r="B2674" s="14" t="s">
        <v>3692</v>
      </c>
      <c r="C2674" s="15" t="s">
        <v>27</v>
      </c>
      <c r="D2674" s="24">
        <v>1956.01</v>
      </c>
    </row>
    <row r="2675" spans="1:4" outlineLevel="1" x14ac:dyDescent="0.2">
      <c r="A2675" s="23">
        <v>18016013</v>
      </c>
      <c r="B2675" s="14" t="s">
        <v>3693</v>
      </c>
      <c r="C2675" s="15" t="s">
        <v>27</v>
      </c>
      <c r="D2675" s="24">
        <v>5007.97</v>
      </c>
    </row>
    <row r="2676" spans="1:4" outlineLevel="1" x14ac:dyDescent="0.2">
      <c r="A2676" s="23">
        <v>18016014</v>
      </c>
      <c r="B2676" s="14" t="s">
        <v>3694</v>
      </c>
      <c r="C2676" s="15" t="s">
        <v>27</v>
      </c>
      <c r="D2676" s="24">
        <v>6925.16</v>
      </c>
    </row>
    <row r="2677" spans="1:4" outlineLevel="1" x14ac:dyDescent="0.2">
      <c r="A2677" s="23">
        <v>18016015</v>
      </c>
      <c r="B2677" s="14" t="s">
        <v>3695</v>
      </c>
      <c r="C2677" s="15" t="s">
        <v>27</v>
      </c>
      <c r="D2677" s="24">
        <v>1953.66</v>
      </c>
    </row>
    <row r="2678" spans="1:4" outlineLevel="1" x14ac:dyDescent="0.2">
      <c r="A2678" s="23">
        <v>18016016</v>
      </c>
      <c r="B2678" s="14" t="s">
        <v>3696</v>
      </c>
      <c r="C2678" s="15" t="s">
        <v>27</v>
      </c>
      <c r="D2678" s="24">
        <v>5599.83</v>
      </c>
    </row>
    <row r="2679" spans="1:4" outlineLevel="1" x14ac:dyDescent="0.2">
      <c r="A2679" s="23">
        <v>18016017</v>
      </c>
      <c r="B2679" s="14" t="s">
        <v>3697</v>
      </c>
      <c r="C2679" s="15" t="s">
        <v>27</v>
      </c>
      <c r="D2679" s="24">
        <v>3704.39</v>
      </c>
    </row>
    <row r="2680" spans="1:4" outlineLevel="1" x14ac:dyDescent="0.2">
      <c r="A2680" s="23">
        <v>18016018</v>
      </c>
      <c r="B2680" s="14" t="s">
        <v>3698</v>
      </c>
      <c r="C2680" s="15" t="s">
        <v>27</v>
      </c>
      <c r="D2680" s="24">
        <v>3018.78</v>
      </c>
    </row>
    <row r="2681" spans="1:4" outlineLevel="1" x14ac:dyDescent="0.2">
      <c r="A2681" s="23">
        <v>18016019</v>
      </c>
      <c r="B2681" s="14" t="s">
        <v>3699</v>
      </c>
      <c r="C2681" s="15" t="s">
        <v>27</v>
      </c>
      <c r="D2681" s="24">
        <v>3501.75</v>
      </c>
    </row>
    <row r="2682" spans="1:4" outlineLevel="1" x14ac:dyDescent="0.2">
      <c r="A2682" s="23">
        <v>18016020</v>
      </c>
      <c r="B2682" s="14" t="s">
        <v>3700</v>
      </c>
      <c r="C2682" s="15" t="s">
        <v>27</v>
      </c>
      <c r="D2682" s="24">
        <v>1376.99</v>
      </c>
    </row>
    <row r="2683" spans="1:4" outlineLevel="1" x14ac:dyDescent="0.2">
      <c r="A2683" s="23">
        <v>18060000</v>
      </c>
      <c r="B2683" s="14" t="s">
        <v>1408</v>
      </c>
      <c r="C2683" s="15" t="s">
        <v>294</v>
      </c>
      <c r="D2683" s="24" t="s">
        <v>294</v>
      </c>
    </row>
    <row r="2684" spans="1:4" outlineLevel="1" x14ac:dyDescent="0.2">
      <c r="A2684" s="23">
        <v>18060007</v>
      </c>
      <c r="B2684" s="14" t="s">
        <v>3701</v>
      </c>
      <c r="C2684" s="15" t="s">
        <v>263</v>
      </c>
      <c r="D2684" s="24">
        <v>7.23</v>
      </c>
    </row>
    <row r="2685" spans="1:4" outlineLevel="1" x14ac:dyDescent="0.2">
      <c r="A2685" s="23">
        <v>18070000</v>
      </c>
      <c r="B2685" s="14" t="s">
        <v>1415</v>
      </c>
      <c r="C2685" s="15" t="s">
        <v>294</v>
      </c>
      <c r="D2685" s="24" t="s">
        <v>294</v>
      </c>
    </row>
    <row r="2686" spans="1:4" outlineLevel="1" x14ac:dyDescent="0.2">
      <c r="A2686" s="23">
        <v>18070007</v>
      </c>
      <c r="B2686" s="14" t="s">
        <v>3702</v>
      </c>
      <c r="C2686" s="15" t="s">
        <v>263</v>
      </c>
      <c r="D2686" s="24">
        <v>48.04</v>
      </c>
    </row>
    <row r="2687" spans="1:4" outlineLevel="1" x14ac:dyDescent="0.2">
      <c r="A2687" s="23">
        <v>18070040</v>
      </c>
      <c r="B2687" s="14" t="s">
        <v>3703</v>
      </c>
      <c r="C2687" s="15" t="s">
        <v>27</v>
      </c>
      <c r="D2687" s="24">
        <v>1579.02</v>
      </c>
    </row>
    <row r="2688" spans="1:4" outlineLevel="1" x14ac:dyDescent="0.2">
      <c r="A2688" s="23">
        <v>18070041</v>
      </c>
      <c r="B2688" s="14" t="s">
        <v>3704</v>
      </c>
      <c r="C2688" s="15" t="s">
        <v>27</v>
      </c>
      <c r="D2688" s="24">
        <v>10841.62</v>
      </c>
    </row>
    <row r="2689" spans="1:4" outlineLevel="1" x14ac:dyDescent="0.2">
      <c r="A2689" s="23">
        <v>18080000</v>
      </c>
      <c r="B2689" s="14" t="s">
        <v>1457</v>
      </c>
      <c r="C2689" s="15" t="s">
        <v>294</v>
      </c>
      <c r="D2689" s="24" t="s">
        <v>294</v>
      </c>
    </row>
    <row r="2690" spans="1:4" outlineLevel="1" x14ac:dyDescent="0.2">
      <c r="A2690" s="23">
        <v>18080001</v>
      </c>
      <c r="B2690" s="14" t="s">
        <v>3705</v>
      </c>
      <c r="C2690" s="15" t="s">
        <v>263</v>
      </c>
      <c r="D2690" s="24">
        <v>12.05</v>
      </c>
    </row>
    <row r="2691" spans="1:4" outlineLevel="1" x14ac:dyDescent="0.2">
      <c r="A2691" s="23">
        <v>18080011</v>
      </c>
      <c r="B2691" s="14" t="s">
        <v>3706</v>
      </c>
      <c r="C2691" s="15" t="s">
        <v>415</v>
      </c>
      <c r="D2691" s="24">
        <v>294.51</v>
      </c>
    </row>
    <row r="2692" spans="1:4" outlineLevel="1" x14ac:dyDescent="0.2">
      <c r="A2692" s="23">
        <v>18080013</v>
      </c>
      <c r="B2692" s="14" t="s">
        <v>3707</v>
      </c>
      <c r="C2692" s="15" t="s">
        <v>576</v>
      </c>
      <c r="D2692" s="24">
        <v>1.18</v>
      </c>
    </row>
    <row r="2693" spans="1:4" outlineLevel="1" x14ac:dyDescent="0.2">
      <c r="A2693" s="23">
        <v>18080015</v>
      </c>
      <c r="B2693" s="14" t="s">
        <v>3708</v>
      </c>
      <c r="C2693" s="15" t="s">
        <v>576</v>
      </c>
      <c r="D2693" s="24">
        <v>9.02</v>
      </c>
    </row>
    <row r="2694" spans="1:4" outlineLevel="1" x14ac:dyDescent="0.2">
      <c r="A2694" s="23">
        <v>18080030</v>
      </c>
      <c r="B2694" s="14" t="s">
        <v>3709</v>
      </c>
      <c r="C2694" s="15" t="s">
        <v>263</v>
      </c>
      <c r="D2694" s="24">
        <v>12.05</v>
      </c>
    </row>
    <row r="2695" spans="1:4" outlineLevel="1" x14ac:dyDescent="0.2">
      <c r="A2695" s="23">
        <v>18080035</v>
      </c>
      <c r="B2695" s="14" t="s">
        <v>3710</v>
      </c>
      <c r="C2695" s="15" t="s">
        <v>415</v>
      </c>
      <c r="D2695" s="24">
        <v>330.67</v>
      </c>
    </row>
    <row r="2696" spans="1:4" ht="33.75" outlineLevel="1" x14ac:dyDescent="0.2">
      <c r="A2696" s="23">
        <v>18101001</v>
      </c>
      <c r="B2696" s="14" t="s">
        <v>3711</v>
      </c>
      <c r="C2696" s="15" t="s">
        <v>263</v>
      </c>
      <c r="D2696" s="24">
        <v>340.77</v>
      </c>
    </row>
    <row r="2697" spans="1:4" ht="33.75" outlineLevel="1" x14ac:dyDescent="0.2">
      <c r="A2697" s="23">
        <v>18101002</v>
      </c>
      <c r="B2697" s="14" t="s">
        <v>3712</v>
      </c>
      <c r="C2697" s="15" t="s">
        <v>263</v>
      </c>
      <c r="D2697" s="24">
        <v>429.68</v>
      </c>
    </row>
    <row r="2698" spans="1:4" outlineLevel="1" x14ac:dyDescent="0.2">
      <c r="A2698" s="17">
        <v>20000000</v>
      </c>
      <c r="B2698" s="18" t="s">
        <v>3713</v>
      </c>
      <c r="C2698" s="21"/>
      <c r="D2698" s="22"/>
    </row>
    <row r="2699" spans="1:4" x14ac:dyDescent="0.2">
      <c r="A2699" s="23">
        <v>20001000</v>
      </c>
      <c r="B2699" s="14" t="s">
        <v>3714</v>
      </c>
      <c r="C2699" s="15" t="s">
        <v>294</v>
      </c>
      <c r="D2699" s="24" t="s">
        <v>294</v>
      </c>
    </row>
    <row r="2700" spans="1:4" outlineLevel="1" x14ac:dyDescent="0.2">
      <c r="A2700" s="23">
        <v>20001001</v>
      </c>
      <c r="B2700" s="14" t="s">
        <v>3715</v>
      </c>
      <c r="C2700" s="15" t="s">
        <v>2665</v>
      </c>
      <c r="D2700" s="24">
        <v>3361.37</v>
      </c>
    </row>
    <row r="2701" spans="1:4" outlineLevel="1" x14ac:dyDescent="0.2">
      <c r="A2701" s="23">
        <v>20001002</v>
      </c>
      <c r="B2701" s="14" t="s">
        <v>3716</v>
      </c>
      <c r="C2701" s="15" t="s">
        <v>30</v>
      </c>
      <c r="D2701" s="24">
        <v>2.65</v>
      </c>
    </row>
    <row r="2702" spans="1:4" outlineLevel="1" x14ac:dyDescent="0.2">
      <c r="A2702" s="23">
        <v>20001013</v>
      </c>
      <c r="B2702" s="14" t="s">
        <v>3717</v>
      </c>
      <c r="C2702" s="15" t="s">
        <v>2665</v>
      </c>
      <c r="D2702" s="24">
        <v>6449.74</v>
      </c>
    </row>
    <row r="2703" spans="1:4" outlineLevel="1" x14ac:dyDescent="0.2">
      <c r="A2703" s="23">
        <v>20001014</v>
      </c>
      <c r="B2703" s="14" t="s">
        <v>3718</v>
      </c>
      <c r="C2703" s="15" t="s">
        <v>263</v>
      </c>
      <c r="D2703" s="24">
        <v>0.56000000000000005</v>
      </c>
    </row>
    <row r="2704" spans="1:4" outlineLevel="1" x14ac:dyDescent="0.2">
      <c r="A2704" s="23">
        <v>20001021</v>
      </c>
      <c r="B2704" s="14" t="s">
        <v>3719</v>
      </c>
      <c r="C2704" s="15" t="s">
        <v>37</v>
      </c>
      <c r="D2704" s="24">
        <v>20</v>
      </c>
    </row>
    <row r="2705" spans="1:4" ht="22.5" outlineLevel="1" x14ac:dyDescent="0.2">
      <c r="A2705" s="23">
        <v>20001022</v>
      </c>
      <c r="B2705" s="14" t="s">
        <v>3720</v>
      </c>
      <c r="C2705" s="15" t="s">
        <v>37</v>
      </c>
      <c r="D2705" s="24">
        <v>50</v>
      </c>
    </row>
    <row r="2706" spans="1:4" outlineLevel="1" x14ac:dyDescent="0.2">
      <c r="A2706" s="23">
        <v>20001023</v>
      </c>
      <c r="B2706" s="14" t="s">
        <v>3721</v>
      </c>
      <c r="C2706" s="15" t="s">
        <v>37</v>
      </c>
      <c r="D2706" s="24">
        <v>100</v>
      </c>
    </row>
    <row r="2707" spans="1:4" outlineLevel="1" x14ac:dyDescent="0.2">
      <c r="A2707" s="23">
        <v>20001024</v>
      </c>
      <c r="B2707" s="14" t="s">
        <v>3722</v>
      </c>
      <c r="C2707" s="15" t="s">
        <v>37</v>
      </c>
      <c r="D2707" s="24">
        <v>30</v>
      </c>
    </row>
    <row r="2708" spans="1:4" outlineLevel="1" x14ac:dyDescent="0.2">
      <c r="A2708" s="23">
        <v>20001031</v>
      </c>
      <c r="B2708" s="14" t="s">
        <v>3723</v>
      </c>
      <c r="C2708" s="15" t="s">
        <v>37</v>
      </c>
      <c r="D2708" s="24">
        <v>10</v>
      </c>
    </row>
    <row r="2709" spans="1:4" ht="22.5" outlineLevel="1" x14ac:dyDescent="0.2">
      <c r="A2709" s="23">
        <v>20001032</v>
      </c>
      <c r="B2709" s="14" t="s">
        <v>3724</v>
      </c>
      <c r="C2709" s="15" t="s">
        <v>37</v>
      </c>
      <c r="D2709" s="24">
        <v>50</v>
      </c>
    </row>
    <row r="2710" spans="1:4" outlineLevel="1" x14ac:dyDescent="0.2">
      <c r="A2710" s="23">
        <v>20001033</v>
      </c>
      <c r="B2710" s="14" t="s">
        <v>3725</v>
      </c>
      <c r="C2710" s="15" t="s">
        <v>37</v>
      </c>
      <c r="D2710" s="24">
        <v>10</v>
      </c>
    </row>
    <row r="2711" spans="1:4" outlineLevel="1" x14ac:dyDescent="0.2">
      <c r="A2711" s="23">
        <v>20002000</v>
      </c>
      <c r="B2711" s="14" t="s">
        <v>3726</v>
      </c>
      <c r="C2711" s="15" t="s">
        <v>294</v>
      </c>
      <c r="D2711" s="24" t="s">
        <v>294</v>
      </c>
    </row>
    <row r="2712" spans="1:4" outlineLevel="1" x14ac:dyDescent="0.2">
      <c r="A2712" s="23">
        <v>20002001</v>
      </c>
      <c r="B2712" s="14" t="s">
        <v>3727</v>
      </c>
      <c r="C2712" s="15" t="s">
        <v>30</v>
      </c>
      <c r="D2712" s="24">
        <v>94.33</v>
      </c>
    </row>
    <row r="2713" spans="1:4" ht="22.5" outlineLevel="1" x14ac:dyDescent="0.2">
      <c r="A2713" s="23">
        <v>20002002</v>
      </c>
      <c r="B2713" s="14" t="s">
        <v>3728</v>
      </c>
      <c r="C2713" s="15" t="s">
        <v>27</v>
      </c>
      <c r="D2713" s="24">
        <v>721.52</v>
      </c>
    </row>
    <row r="2714" spans="1:4" ht="22.5" outlineLevel="1" x14ac:dyDescent="0.2">
      <c r="A2714" s="23">
        <v>20002003</v>
      </c>
      <c r="B2714" s="14" t="s">
        <v>3729</v>
      </c>
      <c r="C2714" s="15" t="s">
        <v>27</v>
      </c>
      <c r="D2714" s="24">
        <v>99.64</v>
      </c>
    </row>
    <row r="2715" spans="1:4" ht="22.5" outlineLevel="1" x14ac:dyDescent="0.2">
      <c r="A2715" s="23">
        <v>20002004</v>
      </c>
      <c r="B2715" s="14" t="s">
        <v>3730</v>
      </c>
      <c r="C2715" s="15" t="s">
        <v>27</v>
      </c>
      <c r="D2715" s="24">
        <v>199.27</v>
      </c>
    </row>
    <row r="2716" spans="1:4" ht="22.5" outlineLevel="1" x14ac:dyDescent="0.2">
      <c r="A2716" s="23">
        <v>20002005</v>
      </c>
      <c r="B2716" s="14" t="s">
        <v>3731</v>
      </c>
      <c r="C2716" s="15" t="s">
        <v>27</v>
      </c>
      <c r="D2716" s="24">
        <v>298.91000000000003</v>
      </c>
    </row>
    <row r="2717" spans="1:4" ht="22.5" outlineLevel="1" x14ac:dyDescent="0.2">
      <c r="A2717" s="23">
        <v>20002006</v>
      </c>
      <c r="B2717" s="14" t="s">
        <v>3732</v>
      </c>
      <c r="C2717" s="15" t="s">
        <v>27</v>
      </c>
      <c r="D2717" s="24">
        <v>99.64</v>
      </c>
    </row>
    <row r="2718" spans="1:4" ht="22.5" outlineLevel="1" x14ac:dyDescent="0.2">
      <c r="A2718" s="23">
        <v>20002007</v>
      </c>
      <c r="B2718" s="14" t="s">
        <v>3733</v>
      </c>
      <c r="C2718" s="15" t="s">
        <v>27</v>
      </c>
      <c r="D2718" s="24">
        <v>175.17</v>
      </c>
    </row>
    <row r="2719" spans="1:4" ht="22.5" outlineLevel="1" x14ac:dyDescent="0.2">
      <c r="A2719" s="23">
        <v>20002008</v>
      </c>
      <c r="B2719" s="14" t="s">
        <v>3734</v>
      </c>
      <c r="C2719" s="15" t="s">
        <v>27</v>
      </c>
      <c r="D2719" s="24">
        <v>221.16</v>
      </c>
    </row>
    <row r="2720" spans="1:4" ht="22.5" outlineLevel="1" x14ac:dyDescent="0.2">
      <c r="A2720" s="23">
        <v>20002009</v>
      </c>
      <c r="B2720" s="14" t="s">
        <v>3735</v>
      </c>
      <c r="C2720" s="15" t="s">
        <v>30</v>
      </c>
      <c r="D2720" s="24">
        <v>143.28</v>
      </c>
    </row>
    <row r="2721" spans="1:4" outlineLevel="1" x14ac:dyDescent="0.2">
      <c r="A2721" s="23">
        <v>20003000</v>
      </c>
      <c r="B2721" s="14" t="s">
        <v>3736</v>
      </c>
      <c r="C2721" s="15" t="s">
        <v>294</v>
      </c>
      <c r="D2721" s="24" t="s">
        <v>294</v>
      </c>
    </row>
    <row r="2722" spans="1:4" outlineLevel="1" x14ac:dyDescent="0.2">
      <c r="A2722" s="23">
        <v>20003001</v>
      </c>
      <c r="B2722" s="14" t="s">
        <v>12</v>
      </c>
      <c r="C2722" s="15" t="s">
        <v>11</v>
      </c>
      <c r="D2722" s="24">
        <v>500.26</v>
      </c>
    </row>
    <row r="2723" spans="1:4" outlineLevel="1" x14ac:dyDescent="0.2">
      <c r="A2723" s="23">
        <v>20003002</v>
      </c>
      <c r="B2723" s="14" t="s">
        <v>14</v>
      </c>
      <c r="C2723" s="15" t="s">
        <v>11</v>
      </c>
      <c r="D2723" s="24">
        <v>283.79000000000002</v>
      </c>
    </row>
    <row r="2724" spans="1:4" outlineLevel="1" x14ac:dyDescent="0.2">
      <c r="A2724" s="23">
        <v>20003003</v>
      </c>
      <c r="B2724" s="14" t="s">
        <v>16</v>
      </c>
      <c r="C2724" s="15" t="s">
        <v>11</v>
      </c>
      <c r="D2724" s="24">
        <v>133.18</v>
      </c>
    </row>
    <row r="2725" spans="1:4" outlineLevel="1" x14ac:dyDescent="0.2">
      <c r="A2725" s="23">
        <v>20003004</v>
      </c>
      <c r="B2725" s="14" t="s">
        <v>3737</v>
      </c>
      <c r="C2725" s="15" t="s">
        <v>11</v>
      </c>
      <c r="D2725" s="24">
        <v>179.29</v>
      </c>
    </row>
    <row r="2726" spans="1:4" outlineLevel="1" x14ac:dyDescent="0.2">
      <c r="A2726" s="23">
        <v>20003005</v>
      </c>
      <c r="B2726" s="14" t="s">
        <v>104</v>
      </c>
      <c r="C2726" s="15" t="s">
        <v>11</v>
      </c>
      <c r="D2726" s="24">
        <v>145.26</v>
      </c>
    </row>
    <row r="2727" spans="1:4" outlineLevel="1" x14ac:dyDescent="0.2">
      <c r="A2727" s="23">
        <v>20003006</v>
      </c>
      <c r="B2727" s="14" t="s">
        <v>386</v>
      </c>
      <c r="C2727" s="15" t="s">
        <v>11</v>
      </c>
      <c r="D2727" s="24">
        <v>61.94</v>
      </c>
    </row>
    <row r="2728" spans="1:4" outlineLevel="1" x14ac:dyDescent="0.2">
      <c r="A2728" s="23">
        <v>20003007</v>
      </c>
      <c r="B2728" s="14" t="s">
        <v>13</v>
      </c>
      <c r="C2728" s="15" t="s">
        <v>11</v>
      </c>
      <c r="D2728" s="24">
        <v>500.26</v>
      </c>
    </row>
    <row r="2729" spans="1:4" outlineLevel="1" x14ac:dyDescent="0.2">
      <c r="A2729" s="23">
        <v>20003008</v>
      </c>
      <c r="B2729" s="14" t="s">
        <v>10</v>
      </c>
      <c r="C2729" s="15" t="s">
        <v>11</v>
      </c>
      <c r="D2729" s="24">
        <v>500.26</v>
      </c>
    </row>
    <row r="2730" spans="1:4" outlineLevel="1" x14ac:dyDescent="0.2">
      <c r="A2730" s="23">
        <v>20003009</v>
      </c>
      <c r="B2730" s="14" t="s">
        <v>3738</v>
      </c>
      <c r="C2730" s="15" t="s">
        <v>11</v>
      </c>
      <c r="D2730" s="24">
        <v>61.94</v>
      </c>
    </row>
    <row r="2731" spans="1:4" ht="22.5" outlineLevel="1" x14ac:dyDescent="0.2">
      <c r="A2731" s="23">
        <v>20003021</v>
      </c>
      <c r="B2731" s="14" t="s">
        <v>3739</v>
      </c>
      <c r="C2731" s="15" t="s">
        <v>27</v>
      </c>
      <c r="D2731" s="24">
        <v>1853.58</v>
      </c>
    </row>
    <row r="2732" spans="1:4" outlineLevel="1" x14ac:dyDescent="0.2">
      <c r="A2732" s="23">
        <v>20003024</v>
      </c>
      <c r="B2732" s="14" t="s">
        <v>3740</v>
      </c>
      <c r="C2732" s="15" t="s">
        <v>11</v>
      </c>
      <c r="D2732" s="24">
        <v>57.81</v>
      </c>
    </row>
    <row r="2733" spans="1:4" outlineLevel="1" x14ac:dyDescent="0.2">
      <c r="A2733" s="23">
        <v>20003050</v>
      </c>
      <c r="B2733" s="14" t="s">
        <v>395</v>
      </c>
      <c r="C2733" s="15" t="s">
        <v>27</v>
      </c>
      <c r="D2733" s="24">
        <v>11.36</v>
      </c>
    </row>
    <row r="2734" spans="1:4" x14ac:dyDescent="0.2">
      <c r="A2734" s="23">
        <v>20003051</v>
      </c>
      <c r="B2734" s="14" t="s">
        <v>3741</v>
      </c>
      <c r="C2734" s="15" t="s">
        <v>27</v>
      </c>
      <c r="D2734" s="24">
        <v>13.98</v>
      </c>
    </row>
    <row r="2735" spans="1:4" outlineLevel="1" x14ac:dyDescent="0.2">
      <c r="A2735" s="23">
        <v>20003052</v>
      </c>
      <c r="B2735" s="14" t="s">
        <v>3742</v>
      </c>
      <c r="C2735" s="15" t="s">
        <v>27</v>
      </c>
      <c r="D2735" s="24">
        <v>14.73</v>
      </c>
    </row>
    <row r="2736" spans="1:4" outlineLevel="1" x14ac:dyDescent="0.2">
      <c r="A2736" s="23">
        <v>20003053</v>
      </c>
      <c r="B2736" s="14" t="s">
        <v>3743</v>
      </c>
      <c r="C2736" s="15" t="s">
        <v>27</v>
      </c>
      <c r="D2736" s="24">
        <v>19.72</v>
      </c>
    </row>
    <row r="2737" spans="1:4" outlineLevel="1" x14ac:dyDescent="0.2">
      <c r="A2737" s="23">
        <v>20003054</v>
      </c>
      <c r="B2737" s="14" t="s">
        <v>375</v>
      </c>
      <c r="C2737" s="15" t="s">
        <v>27</v>
      </c>
      <c r="D2737" s="24">
        <v>1.55</v>
      </c>
    </row>
    <row r="2738" spans="1:4" outlineLevel="1" x14ac:dyDescent="0.2">
      <c r="A2738" s="23">
        <v>20003055</v>
      </c>
      <c r="B2738" s="14" t="s">
        <v>3744</v>
      </c>
      <c r="C2738" s="15" t="s">
        <v>27</v>
      </c>
      <c r="D2738" s="24">
        <v>2.4300000000000002</v>
      </c>
    </row>
    <row r="2739" spans="1:4" outlineLevel="1" x14ac:dyDescent="0.2">
      <c r="A2739" s="23">
        <v>20003056</v>
      </c>
      <c r="B2739" s="14" t="s">
        <v>3745</v>
      </c>
      <c r="C2739" s="15" t="s">
        <v>27</v>
      </c>
      <c r="D2739" s="24">
        <v>1.56</v>
      </c>
    </row>
    <row r="2740" spans="1:4" outlineLevel="1" x14ac:dyDescent="0.2">
      <c r="A2740" s="23">
        <v>20003057</v>
      </c>
      <c r="B2740" s="14" t="s">
        <v>3746</v>
      </c>
      <c r="C2740" s="15" t="s">
        <v>27</v>
      </c>
      <c r="D2740" s="24">
        <v>5.51</v>
      </c>
    </row>
    <row r="2741" spans="1:4" outlineLevel="1" x14ac:dyDescent="0.2">
      <c r="A2741" s="23">
        <v>20003058</v>
      </c>
      <c r="B2741" s="14" t="s">
        <v>3747</v>
      </c>
      <c r="C2741" s="15" t="s">
        <v>263</v>
      </c>
      <c r="D2741" s="24">
        <v>15.55</v>
      </c>
    </row>
    <row r="2742" spans="1:4" outlineLevel="1" x14ac:dyDescent="0.2">
      <c r="A2742" s="23">
        <v>20003059</v>
      </c>
      <c r="B2742" s="14" t="s">
        <v>998</v>
      </c>
      <c r="C2742" s="15" t="s">
        <v>11</v>
      </c>
      <c r="D2742" s="24">
        <v>175.63</v>
      </c>
    </row>
    <row r="2743" spans="1:4" outlineLevel="1" x14ac:dyDescent="0.2">
      <c r="A2743" s="23">
        <v>20003060</v>
      </c>
      <c r="B2743" s="14" t="s">
        <v>399</v>
      </c>
      <c r="C2743" s="15" t="s">
        <v>27</v>
      </c>
      <c r="D2743" s="24">
        <v>4758.9399999999996</v>
      </c>
    </row>
    <row r="2744" spans="1:4" outlineLevel="1" x14ac:dyDescent="0.2">
      <c r="A2744" s="23">
        <v>20003061</v>
      </c>
      <c r="B2744" s="14" t="s">
        <v>400</v>
      </c>
      <c r="C2744" s="15" t="s">
        <v>27</v>
      </c>
      <c r="D2744" s="24">
        <v>3645.66</v>
      </c>
    </row>
    <row r="2745" spans="1:4" outlineLevel="1" x14ac:dyDescent="0.2">
      <c r="A2745" s="23">
        <v>20003070</v>
      </c>
      <c r="B2745" s="14" t="s">
        <v>3748</v>
      </c>
      <c r="C2745" s="15" t="s">
        <v>27</v>
      </c>
      <c r="D2745" s="24">
        <v>4060.09</v>
      </c>
    </row>
    <row r="2746" spans="1:4" ht="22.5" outlineLevel="1" x14ac:dyDescent="0.2">
      <c r="A2746" s="23">
        <v>20003071</v>
      </c>
      <c r="B2746" s="14" t="s">
        <v>3749</v>
      </c>
      <c r="C2746" s="15" t="s">
        <v>263</v>
      </c>
      <c r="D2746" s="24">
        <v>6.9</v>
      </c>
    </row>
    <row r="2747" spans="1:4" ht="22.5" outlineLevel="1" x14ac:dyDescent="0.2">
      <c r="A2747" s="23">
        <v>20003072</v>
      </c>
      <c r="B2747" s="14" t="s">
        <v>3750</v>
      </c>
      <c r="C2747" s="15" t="s">
        <v>263</v>
      </c>
      <c r="D2747" s="24">
        <v>6.09</v>
      </c>
    </row>
    <row r="2748" spans="1:4" outlineLevel="1" x14ac:dyDescent="0.2">
      <c r="A2748" s="23">
        <v>20003073</v>
      </c>
      <c r="B2748" s="14" t="s">
        <v>3751</v>
      </c>
      <c r="C2748" s="15" t="s">
        <v>263</v>
      </c>
      <c r="D2748" s="24">
        <v>3.65</v>
      </c>
    </row>
    <row r="2749" spans="1:4" outlineLevel="1" x14ac:dyDescent="0.2">
      <c r="A2749" s="23">
        <v>20003074</v>
      </c>
      <c r="B2749" s="14" t="s">
        <v>3752</v>
      </c>
      <c r="C2749" s="15" t="s">
        <v>2665</v>
      </c>
      <c r="D2749" s="24">
        <v>2291.88</v>
      </c>
    </row>
    <row r="2750" spans="1:4" ht="22.5" outlineLevel="1" x14ac:dyDescent="0.2">
      <c r="A2750" s="23">
        <v>20003075</v>
      </c>
      <c r="B2750" s="14" t="s">
        <v>3753</v>
      </c>
      <c r="C2750" s="15" t="s">
        <v>263</v>
      </c>
      <c r="D2750" s="24">
        <v>3.9</v>
      </c>
    </row>
    <row r="2751" spans="1:4" ht="22.5" outlineLevel="1" x14ac:dyDescent="0.2">
      <c r="A2751" s="23">
        <v>20003076</v>
      </c>
      <c r="B2751" s="14" t="s">
        <v>3754</v>
      </c>
      <c r="C2751" s="15" t="s">
        <v>263</v>
      </c>
      <c r="D2751" s="24">
        <v>3.44</v>
      </c>
    </row>
    <row r="2752" spans="1:4" ht="22.5" outlineLevel="1" x14ac:dyDescent="0.2">
      <c r="A2752" s="23">
        <v>20003077</v>
      </c>
      <c r="B2752" s="14" t="s">
        <v>3755</v>
      </c>
      <c r="C2752" s="15" t="s">
        <v>263</v>
      </c>
      <c r="D2752" s="24">
        <v>2.06</v>
      </c>
    </row>
    <row r="2753" spans="1:4" outlineLevel="1" x14ac:dyDescent="0.2">
      <c r="A2753" s="23">
        <v>20003078</v>
      </c>
      <c r="B2753" s="14" t="s">
        <v>3756</v>
      </c>
      <c r="C2753" s="15" t="s">
        <v>27</v>
      </c>
      <c r="D2753" s="24">
        <v>1759.15</v>
      </c>
    </row>
    <row r="2754" spans="1:4" ht="22.5" outlineLevel="1" x14ac:dyDescent="0.2">
      <c r="A2754" s="23">
        <v>20003079</v>
      </c>
      <c r="B2754" s="14" t="s">
        <v>3757</v>
      </c>
      <c r="C2754" s="15" t="s">
        <v>263</v>
      </c>
      <c r="D2754" s="24">
        <v>2.99</v>
      </c>
    </row>
    <row r="2755" spans="1:4" ht="22.5" outlineLevel="1" x14ac:dyDescent="0.2">
      <c r="A2755" s="23">
        <v>20003080</v>
      </c>
      <c r="B2755" s="14" t="s">
        <v>3758</v>
      </c>
      <c r="C2755" s="15" t="s">
        <v>263</v>
      </c>
      <c r="D2755" s="24">
        <v>2.64</v>
      </c>
    </row>
    <row r="2756" spans="1:4" ht="22.5" outlineLevel="1" x14ac:dyDescent="0.2">
      <c r="A2756" s="23">
        <v>20003081</v>
      </c>
      <c r="B2756" s="14" t="s">
        <v>3759</v>
      </c>
      <c r="C2756" s="15" t="s">
        <v>263</v>
      </c>
      <c r="D2756" s="24">
        <v>1.58</v>
      </c>
    </row>
    <row r="2757" spans="1:4" outlineLevel="1" x14ac:dyDescent="0.2">
      <c r="A2757" s="23">
        <v>20004041</v>
      </c>
      <c r="B2757" s="14" t="s">
        <v>3760</v>
      </c>
      <c r="C2757" s="15" t="s">
        <v>2665</v>
      </c>
      <c r="D2757" s="24">
        <v>4147.57</v>
      </c>
    </row>
    <row r="2758" spans="1:4" ht="22.5" outlineLevel="1" x14ac:dyDescent="0.2">
      <c r="A2758" s="23">
        <v>20004042</v>
      </c>
      <c r="B2758" s="14" t="s">
        <v>3761</v>
      </c>
      <c r="C2758" s="15" t="s">
        <v>27</v>
      </c>
      <c r="D2758" s="24">
        <v>114.36</v>
      </c>
    </row>
    <row r="2759" spans="1:4" outlineLevel="1" x14ac:dyDescent="0.2">
      <c r="A2759" s="23">
        <v>20005030</v>
      </c>
      <c r="B2759" s="14" t="s">
        <v>3762</v>
      </c>
      <c r="C2759" s="15" t="s">
        <v>2665</v>
      </c>
      <c r="D2759" s="24">
        <v>5002.58</v>
      </c>
    </row>
    <row r="2760" spans="1:4" outlineLevel="1" x14ac:dyDescent="0.2">
      <c r="A2760" s="23">
        <v>20005031</v>
      </c>
      <c r="B2760" s="14" t="s">
        <v>3763</v>
      </c>
      <c r="C2760" s="15" t="s">
        <v>2665</v>
      </c>
      <c r="D2760" s="24">
        <v>8004.12</v>
      </c>
    </row>
    <row r="2761" spans="1:4" outlineLevel="1" x14ac:dyDescent="0.2">
      <c r="A2761" s="23">
        <v>20005032</v>
      </c>
      <c r="B2761" s="14" t="s">
        <v>3764</v>
      </c>
      <c r="C2761" s="15" t="s">
        <v>2665</v>
      </c>
      <c r="D2761" s="24">
        <v>14007.22</v>
      </c>
    </row>
    <row r="2762" spans="1:4" ht="33.75" outlineLevel="1" x14ac:dyDescent="0.2">
      <c r="A2762" s="23">
        <v>20005033</v>
      </c>
      <c r="B2762" s="14" t="s">
        <v>3765</v>
      </c>
      <c r="C2762" s="15" t="s">
        <v>2665</v>
      </c>
      <c r="D2762" s="24">
        <v>7159.64</v>
      </c>
    </row>
    <row r="2763" spans="1:4" ht="33.75" outlineLevel="1" x14ac:dyDescent="0.2">
      <c r="A2763" s="23">
        <v>20005034</v>
      </c>
      <c r="B2763" s="14" t="s">
        <v>3766</v>
      </c>
      <c r="C2763" s="15" t="s">
        <v>2665</v>
      </c>
      <c r="D2763" s="24">
        <v>9238.69</v>
      </c>
    </row>
    <row r="2764" spans="1:4" ht="33.75" outlineLevel="1" x14ac:dyDescent="0.2">
      <c r="A2764" s="23">
        <v>20005035</v>
      </c>
      <c r="B2764" s="14" t="s">
        <v>3767</v>
      </c>
      <c r="C2764" s="15" t="s">
        <v>2665</v>
      </c>
      <c r="D2764" s="24">
        <v>12482.33</v>
      </c>
    </row>
    <row r="2765" spans="1:4" ht="22.5" outlineLevel="1" x14ac:dyDescent="0.2">
      <c r="A2765" s="23">
        <v>20005036</v>
      </c>
      <c r="B2765" s="14" t="s">
        <v>3768</v>
      </c>
      <c r="C2765" s="15" t="s">
        <v>2665</v>
      </c>
      <c r="D2765" s="24">
        <v>3800.64</v>
      </c>
    </row>
    <row r="2766" spans="1:4" ht="22.5" outlineLevel="1" x14ac:dyDescent="0.2">
      <c r="A2766" s="23">
        <v>20005037</v>
      </c>
      <c r="B2766" s="14" t="s">
        <v>3769</v>
      </c>
      <c r="C2766" s="15" t="s">
        <v>2665</v>
      </c>
      <c r="D2766" s="24">
        <v>5700.96</v>
      </c>
    </row>
    <row r="2767" spans="1:4" ht="22.5" outlineLevel="1" x14ac:dyDescent="0.2">
      <c r="A2767" s="23">
        <v>20005038</v>
      </c>
      <c r="B2767" s="14" t="s">
        <v>3770</v>
      </c>
      <c r="C2767" s="15" t="s">
        <v>2665</v>
      </c>
      <c r="D2767" s="24">
        <v>8551.44</v>
      </c>
    </row>
    <row r="2768" spans="1:4" outlineLevel="1" x14ac:dyDescent="0.2">
      <c r="A2768" s="23">
        <v>20006000</v>
      </c>
      <c r="B2768" s="14" t="s">
        <v>3771</v>
      </c>
      <c r="C2768" s="15" t="s">
        <v>294</v>
      </c>
      <c r="D2768" s="24" t="s">
        <v>294</v>
      </c>
    </row>
    <row r="2769" spans="1:4" x14ac:dyDescent="0.2">
      <c r="A2769" s="23">
        <v>20006001</v>
      </c>
      <c r="B2769" s="14" t="s">
        <v>3772</v>
      </c>
      <c r="C2769" s="15" t="s">
        <v>27</v>
      </c>
      <c r="D2769" s="24">
        <v>2715.37</v>
      </c>
    </row>
    <row r="2770" spans="1:4" outlineLevel="1" x14ac:dyDescent="0.2">
      <c r="A2770" s="23">
        <v>20006002</v>
      </c>
      <c r="B2770" s="14" t="s">
        <v>3773</v>
      </c>
      <c r="C2770" s="15" t="s">
        <v>27</v>
      </c>
      <c r="D2770" s="24">
        <v>21.15</v>
      </c>
    </row>
    <row r="2771" spans="1:4" ht="22.5" outlineLevel="1" x14ac:dyDescent="0.2">
      <c r="A2771" s="23">
        <v>20006003</v>
      </c>
      <c r="B2771" s="14" t="s">
        <v>3774</v>
      </c>
      <c r="C2771" s="15" t="s">
        <v>3775</v>
      </c>
      <c r="D2771" s="24">
        <v>295.12</v>
      </c>
    </row>
    <row r="2772" spans="1:4" ht="22.5" outlineLevel="1" x14ac:dyDescent="0.2">
      <c r="A2772" s="23">
        <v>20006004</v>
      </c>
      <c r="B2772" s="14" t="s">
        <v>3776</v>
      </c>
      <c r="C2772" s="15" t="s">
        <v>3777</v>
      </c>
      <c r="D2772" s="24">
        <v>243.12</v>
      </c>
    </row>
    <row r="2773" spans="1:4" ht="22.5" outlineLevel="1" x14ac:dyDescent="0.2">
      <c r="A2773" s="23">
        <v>20006005</v>
      </c>
      <c r="B2773" s="14" t="s">
        <v>327</v>
      </c>
      <c r="C2773" s="15" t="s">
        <v>314</v>
      </c>
      <c r="D2773" s="24">
        <v>1927.99</v>
      </c>
    </row>
    <row r="2774" spans="1:4" outlineLevel="1" x14ac:dyDescent="0.2">
      <c r="A2774" s="23">
        <v>20006011</v>
      </c>
      <c r="B2774" s="14" t="s">
        <v>3778</v>
      </c>
      <c r="C2774" s="15" t="s">
        <v>27</v>
      </c>
      <c r="D2774" s="24">
        <v>76.209999999999994</v>
      </c>
    </row>
    <row r="2775" spans="1:4" outlineLevel="1" x14ac:dyDescent="0.2">
      <c r="A2775" s="23">
        <v>20006012</v>
      </c>
      <c r="B2775" s="14" t="s">
        <v>3779</v>
      </c>
      <c r="C2775" s="15" t="s">
        <v>27</v>
      </c>
      <c r="D2775" s="24">
        <v>19.3</v>
      </c>
    </row>
    <row r="2776" spans="1:4" outlineLevel="1" x14ac:dyDescent="0.2">
      <c r="A2776" s="23">
        <v>20006013</v>
      </c>
      <c r="B2776" s="14" t="s">
        <v>3780</v>
      </c>
      <c r="C2776" s="15" t="s">
        <v>27</v>
      </c>
      <c r="D2776" s="24">
        <v>19.7</v>
      </c>
    </row>
    <row r="2777" spans="1:4" outlineLevel="1" x14ac:dyDescent="0.2">
      <c r="A2777" s="23">
        <v>20006014</v>
      </c>
      <c r="B2777" s="14" t="s">
        <v>3781</v>
      </c>
      <c r="C2777" s="15" t="s">
        <v>3782</v>
      </c>
      <c r="D2777" s="24">
        <v>3447.11</v>
      </c>
    </row>
    <row r="2778" spans="1:4" outlineLevel="1" x14ac:dyDescent="0.2">
      <c r="A2778" s="23">
        <v>20006015</v>
      </c>
      <c r="B2778" s="14" t="s">
        <v>3783</v>
      </c>
      <c r="C2778" s="15" t="s">
        <v>3782</v>
      </c>
      <c r="D2778" s="24">
        <v>2764.9</v>
      </c>
    </row>
    <row r="2779" spans="1:4" outlineLevel="1" x14ac:dyDescent="0.2">
      <c r="A2779" s="23">
        <v>20006016</v>
      </c>
      <c r="B2779" s="14" t="s">
        <v>3784</v>
      </c>
      <c r="C2779" s="15" t="s">
        <v>3782</v>
      </c>
      <c r="D2779" s="24">
        <v>2291.5</v>
      </c>
    </row>
    <row r="2780" spans="1:4" outlineLevel="1" x14ac:dyDescent="0.2">
      <c r="A2780" s="23">
        <v>20006017</v>
      </c>
      <c r="B2780" s="14" t="s">
        <v>3785</v>
      </c>
      <c r="C2780" s="15" t="s">
        <v>3782</v>
      </c>
      <c r="D2780" s="24">
        <v>3405.34</v>
      </c>
    </row>
    <row r="2781" spans="1:4" ht="22.5" outlineLevel="1" x14ac:dyDescent="0.2">
      <c r="A2781" s="23">
        <v>20006018</v>
      </c>
      <c r="B2781" s="14" t="s">
        <v>3786</v>
      </c>
      <c r="C2781" s="15" t="s">
        <v>3782</v>
      </c>
      <c r="D2781" s="24">
        <v>2397.06</v>
      </c>
    </row>
    <row r="2782" spans="1:4" outlineLevel="1" x14ac:dyDescent="0.2"/>
    <row r="2783" spans="1:4" outlineLevel="1" x14ac:dyDescent="0.2"/>
    <row r="2784" spans="1:4" outlineLevel="1" x14ac:dyDescent="0.2"/>
    <row r="2785" outlineLevel="1" x14ac:dyDescent="0.2"/>
    <row r="2786" outlineLevel="1" x14ac:dyDescent="0.2"/>
    <row r="2787" outlineLevel="1" x14ac:dyDescent="0.2"/>
    <row r="2788" outlineLevel="1" x14ac:dyDescent="0.2"/>
    <row r="2789" outlineLevel="1" x14ac:dyDescent="0.2"/>
    <row r="2790" outlineLevel="1" x14ac:dyDescent="0.2"/>
    <row r="2791" outlineLevel="1" x14ac:dyDescent="0.2"/>
    <row r="2792" outlineLevel="1" x14ac:dyDescent="0.2"/>
    <row r="2793" outlineLevel="1" x14ac:dyDescent="0.2"/>
    <row r="2794" outlineLevel="1" x14ac:dyDescent="0.2"/>
    <row r="2795" outlineLevel="1" x14ac:dyDescent="0.2"/>
    <row r="2796" outlineLevel="1" x14ac:dyDescent="0.2"/>
    <row r="2797" outlineLevel="1" x14ac:dyDescent="0.2"/>
    <row r="2798" outlineLevel="1" x14ac:dyDescent="0.2"/>
    <row r="2799" outlineLevel="1" x14ac:dyDescent="0.2"/>
    <row r="2800" outlineLevel="1" x14ac:dyDescent="0.2"/>
    <row r="2801" outlineLevel="1" x14ac:dyDescent="0.2"/>
    <row r="2802" outlineLevel="1" x14ac:dyDescent="0.2"/>
    <row r="2803" outlineLevel="1" x14ac:dyDescent="0.2"/>
    <row r="2805" outlineLevel="1" x14ac:dyDescent="0.2"/>
    <row r="2806" outlineLevel="1" x14ac:dyDescent="0.2"/>
    <row r="2807" outlineLevel="1" x14ac:dyDescent="0.2"/>
    <row r="2808" outlineLevel="1" x14ac:dyDescent="0.2"/>
    <row r="2809" outlineLevel="1" x14ac:dyDescent="0.2"/>
    <row r="2810" outlineLevel="1" x14ac:dyDescent="0.2"/>
    <row r="2811" outlineLevel="1" x14ac:dyDescent="0.2"/>
    <row r="2812" outlineLevel="1" x14ac:dyDescent="0.2"/>
    <row r="2813" outlineLevel="1" x14ac:dyDescent="0.2"/>
    <row r="2814" outlineLevel="1" x14ac:dyDescent="0.2"/>
    <row r="2815" outlineLevel="1" x14ac:dyDescent="0.2"/>
    <row r="2816" outlineLevel="1" x14ac:dyDescent="0.2"/>
    <row r="2817" outlineLevel="1" x14ac:dyDescent="0.2"/>
    <row r="2818" outlineLevel="1" x14ac:dyDescent="0.2"/>
    <row r="2819" outlineLevel="1" x14ac:dyDescent="0.2"/>
    <row r="2820" outlineLevel="1" x14ac:dyDescent="0.2"/>
    <row r="2821" outlineLevel="1" x14ac:dyDescent="0.2"/>
    <row r="2822" outlineLevel="1" x14ac:dyDescent="0.2"/>
    <row r="2823" outlineLevel="1" x14ac:dyDescent="0.2"/>
    <row r="2824" outlineLevel="1" x14ac:dyDescent="0.2"/>
    <row r="2825" outlineLevel="1" x14ac:dyDescent="0.2"/>
    <row r="2826" outlineLevel="1" x14ac:dyDescent="0.2"/>
    <row r="2827" outlineLevel="1" x14ac:dyDescent="0.2"/>
    <row r="2828" outlineLevel="1" x14ac:dyDescent="0.2"/>
    <row r="2829" outlineLevel="1" x14ac:dyDescent="0.2"/>
    <row r="2830" outlineLevel="1" x14ac:dyDescent="0.2"/>
    <row r="2831" outlineLevel="1" x14ac:dyDescent="0.2"/>
    <row r="2832" outlineLevel="1" x14ac:dyDescent="0.2"/>
    <row r="2833" outlineLevel="1" x14ac:dyDescent="0.2"/>
    <row r="2834" outlineLevel="1" x14ac:dyDescent="0.2"/>
    <row r="2835" outlineLevel="1" x14ac:dyDescent="0.2"/>
    <row r="2836" outlineLevel="1" x14ac:dyDescent="0.2"/>
    <row r="2837" outlineLevel="1" x14ac:dyDescent="0.2"/>
    <row r="2838" outlineLevel="1" x14ac:dyDescent="0.2"/>
    <row r="2840" outlineLevel="1" x14ac:dyDescent="0.2"/>
    <row r="2841" outlineLevel="1" x14ac:dyDescent="0.2"/>
    <row r="2842" outlineLevel="1" x14ac:dyDescent="0.2"/>
    <row r="2843" outlineLevel="1" x14ac:dyDescent="0.2"/>
    <row r="2844" outlineLevel="1" x14ac:dyDescent="0.2"/>
    <row r="2845" outlineLevel="1" x14ac:dyDescent="0.2"/>
    <row r="2846" outlineLevel="1" x14ac:dyDescent="0.2"/>
    <row r="2847" outlineLevel="1" x14ac:dyDescent="0.2"/>
    <row r="2848" outlineLevel="1" x14ac:dyDescent="0.2"/>
    <row r="2849" outlineLevel="1" x14ac:dyDescent="0.2"/>
    <row r="2850" outlineLevel="1" x14ac:dyDescent="0.2"/>
    <row r="2851" outlineLevel="1" x14ac:dyDescent="0.2"/>
    <row r="2852" outlineLevel="1" x14ac:dyDescent="0.2"/>
    <row r="2853" outlineLevel="1" x14ac:dyDescent="0.2"/>
    <row r="2854" outlineLevel="1" x14ac:dyDescent="0.2"/>
    <row r="2855" outlineLevel="1" x14ac:dyDescent="0.2"/>
    <row r="2857" outlineLevel="1" x14ac:dyDescent="0.2"/>
    <row r="2858" outlineLevel="1" x14ac:dyDescent="0.2"/>
    <row r="2859" outlineLevel="1" x14ac:dyDescent="0.2"/>
    <row r="2861" outlineLevel="1" x14ac:dyDescent="0.2"/>
    <row r="2862" outlineLevel="1" x14ac:dyDescent="0.2"/>
    <row r="2863" outlineLevel="1" x14ac:dyDescent="0.2"/>
    <row r="2865" outlineLevel="1" x14ac:dyDescent="0.2"/>
    <row r="2866" outlineLevel="1" x14ac:dyDescent="0.2"/>
    <row r="2867" outlineLevel="1" x14ac:dyDescent="0.2"/>
    <row r="2869" outlineLevel="1" x14ac:dyDescent="0.2"/>
    <row r="2870" outlineLevel="1" x14ac:dyDescent="0.2"/>
    <row r="2871" outlineLevel="1" x14ac:dyDescent="0.2"/>
    <row r="2873" outlineLevel="1" x14ac:dyDescent="0.2"/>
    <row r="2874" outlineLevel="1" x14ac:dyDescent="0.2"/>
    <row r="2875" outlineLevel="1" x14ac:dyDescent="0.2"/>
    <row r="2877" outlineLevel="1" x14ac:dyDescent="0.2"/>
    <row r="2878" outlineLevel="1" x14ac:dyDescent="0.2"/>
    <row r="2879" outlineLevel="1" x14ac:dyDescent="0.2"/>
    <row r="2881" outlineLevel="1" x14ac:dyDescent="0.2"/>
    <row r="2882" outlineLevel="1" x14ac:dyDescent="0.2"/>
    <row r="2883" outlineLevel="1" x14ac:dyDescent="0.2"/>
    <row r="2885" outlineLevel="1" x14ac:dyDescent="0.2"/>
    <row r="2886" outlineLevel="1" x14ac:dyDescent="0.2"/>
    <row r="2887" outlineLevel="1" x14ac:dyDescent="0.2"/>
    <row r="2889" outlineLevel="1" x14ac:dyDescent="0.2"/>
    <row r="2890" outlineLevel="1" x14ac:dyDescent="0.2"/>
    <row r="2891" outlineLevel="1" x14ac:dyDescent="0.2"/>
    <row r="2893" outlineLevel="1" x14ac:dyDescent="0.2"/>
    <row r="2894" outlineLevel="1" x14ac:dyDescent="0.2"/>
    <row r="2895" outlineLevel="1" x14ac:dyDescent="0.2"/>
    <row r="2897" outlineLevel="1" x14ac:dyDescent="0.2"/>
    <row r="2898" outlineLevel="1" x14ac:dyDescent="0.2"/>
    <row r="2899" outlineLevel="1" x14ac:dyDescent="0.2"/>
    <row r="2901" outlineLevel="1" x14ac:dyDescent="0.2"/>
    <row r="2902" outlineLevel="1" x14ac:dyDescent="0.2"/>
    <row r="2903" outlineLevel="1" x14ac:dyDescent="0.2"/>
    <row r="2905" outlineLevel="1" x14ac:dyDescent="0.2"/>
    <row r="2906" outlineLevel="1" x14ac:dyDescent="0.2"/>
    <row r="2907" outlineLevel="1" x14ac:dyDescent="0.2"/>
    <row r="2909" outlineLevel="1" x14ac:dyDescent="0.2"/>
    <row r="2910" outlineLevel="1" x14ac:dyDescent="0.2"/>
    <row r="2911" outlineLevel="1" x14ac:dyDescent="0.2"/>
    <row r="2913" outlineLevel="1" x14ac:dyDescent="0.2"/>
    <row r="2914" outlineLevel="1" x14ac:dyDescent="0.2"/>
    <row r="2915" outlineLevel="1" x14ac:dyDescent="0.2"/>
    <row r="2917" outlineLevel="1" x14ac:dyDescent="0.2"/>
    <row r="2918" outlineLevel="1" x14ac:dyDescent="0.2"/>
    <row r="2919" outlineLevel="1" x14ac:dyDescent="0.2"/>
    <row r="2921" outlineLevel="1" x14ac:dyDescent="0.2"/>
    <row r="2922" outlineLevel="1" x14ac:dyDescent="0.2"/>
    <row r="2923" outlineLevel="1" x14ac:dyDescent="0.2"/>
    <row r="2925" outlineLevel="1" x14ac:dyDescent="0.2"/>
    <row r="2926" outlineLevel="1" x14ac:dyDescent="0.2"/>
    <row r="2927" outlineLevel="1" x14ac:dyDescent="0.2"/>
    <row r="2929" outlineLevel="1" x14ac:dyDescent="0.2"/>
    <row r="2930" outlineLevel="1" x14ac:dyDescent="0.2"/>
    <row r="2931" outlineLevel="1" x14ac:dyDescent="0.2"/>
    <row r="2933" outlineLevel="1" x14ac:dyDescent="0.2"/>
    <row r="2934" outlineLevel="1" x14ac:dyDescent="0.2"/>
    <row r="2935" outlineLevel="1" x14ac:dyDescent="0.2"/>
    <row r="2937" outlineLevel="1" x14ac:dyDescent="0.2"/>
    <row r="2938" outlineLevel="1" x14ac:dyDescent="0.2"/>
    <row r="2939" outlineLevel="1" x14ac:dyDescent="0.2"/>
    <row r="2941" outlineLevel="1" x14ac:dyDescent="0.2"/>
    <row r="2942" outlineLevel="1" x14ac:dyDescent="0.2"/>
    <row r="2943" outlineLevel="1" x14ac:dyDescent="0.2"/>
    <row r="2945" outlineLevel="1" x14ac:dyDescent="0.2"/>
    <row r="2946" outlineLevel="1" x14ac:dyDescent="0.2"/>
    <row r="2947" outlineLevel="1" x14ac:dyDescent="0.2"/>
    <row r="2949" outlineLevel="1" x14ac:dyDescent="0.2"/>
    <row r="2950" outlineLevel="1" x14ac:dyDescent="0.2"/>
    <row r="2951" outlineLevel="1" x14ac:dyDescent="0.2"/>
    <row r="2953" outlineLevel="1" x14ac:dyDescent="0.2"/>
    <row r="2954" outlineLevel="1" x14ac:dyDescent="0.2"/>
    <row r="2955" outlineLevel="1" x14ac:dyDescent="0.2"/>
    <row r="2957" outlineLevel="1" x14ac:dyDescent="0.2"/>
    <row r="2958" outlineLevel="1" x14ac:dyDescent="0.2"/>
    <row r="2959" outlineLevel="1" x14ac:dyDescent="0.2"/>
    <row r="2961" outlineLevel="1" x14ac:dyDescent="0.2"/>
    <row r="2962" outlineLevel="1" x14ac:dyDescent="0.2"/>
    <row r="2963" outlineLevel="1" x14ac:dyDescent="0.2"/>
    <row r="2965" outlineLevel="1" x14ac:dyDescent="0.2"/>
    <row r="2966" outlineLevel="1" x14ac:dyDescent="0.2"/>
    <row r="2967" outlineLevel="1" x14ac:dyDescent="0.2"/>
    <row r="2969" outlineLevel="1" x14ac:dyDescent="0.2"/>
    <row r="2970" outlineLevel="1" x14ac:dyDescent="0.2"/>
    <row r="2971" outlineLevel="1" x14ac:dyDescent="0.2"/>
    <row r="2973" outlineLevel="1" x14ac:dyDescent="0.2"/>
    <row r="2974" outlineLevel="1" x14ac:dyDescent="0.2"/>
    <row r="2975" outlineLevel="1" x14ac:dyDescent="0.2"/>
    <row r="2977" outlineLevel="1" x14ac:dyDescent="0.2"/>
    <row r="2978" outlineLevel="1" x14ac:dyDescent="0.2"/>
    <row r="2979" outlineLevel="1" x14ac:dyDescent="0.2"/>
    <row r="2981" outlineLevel="1" x14ac:dyDescent="0.2"/>
    <row r="2982" outlineLevel="1" x14ac:dyDescent="0.2"/>
    <row r="2983" outlineLevel="1" x14ac:dyDescent="0.2"/>
    <row r="2985" outlineLevel="1" x14ac:dyDescent="0.2"/>
    <row r="2986" outlineLevel="1" x14ac:dyDescent="0.2"/>
    <row r="2987" outlineLevel="1" x14ac:dyDescent="0.2"/>
    <row r="2989" outlineLevel="1" x14ac:dyDescent="0.2"/>
    <row r="2990" outlineLevel="1" x14ac:dyDescent="0.2"/>
    <row r="2991" outlineLevel="1" x14ac:dyDescent="0.2"/>
    <row r="2993" outlineLevel="1" x14ac:dyDescent="0.2"/>
    <row r="2994" outlineLevel="1" x14ac:dyDescent="0.2"/>
    <row r="2995" outlineLevel="1" x14ac:dyDescent="0.2"/>
    <row r="2997" outlineLevel="1" x14ac:dyDescent="0.2"/>
    <row r="2998" outlineLevel="1" x14ac:dyDescent="0.2"/>
    <row r="2999" outlineLevel="1" x14ac:dyDescent="0.2"/>
    <row r="3001" outlineLevel="1" x14ac:dyDescent="0.2"/>
    <row r="3002" outlineLevel="1" x14ac:dyDescent="0.2"/>
    <row r="3003" outlineLevel="1" x14ac:dyDescent="0.2"/>
    <row r="3005" outlineLevel="1" x14ac:dyDescent="0.2"/>
    <row r="3006" outlineLevel="1" x14ac:dyDescent="0.2"/>
    <row r="3007" outlineLevel="1" x14ac:dyDescent="0.2"/>
    <row r="3009" outlineLevel="1" x14ac:dyDescent="0.2"/>
    <row r="3010" outlineLevel="1" x14ac:dyDescent="0.2"/>
    <row r="3011" outlineLevel="1" x14ac:dyDescent="0.2"/>
    <row r="3013" outlineLevel="1" x14ac:dyDescent="0.2"/>
    <row r="3014" outlineLevel="1" x14ac:dyDescent="0.2"/>
    <row r="3015" outlineLevel="1" x14ac:dyDescent="0.2"/>
    <row r="3017" outlineLevel="1" x14ac:dyDescent="0.2"/>
    <row r="3018" outlineLevel="1" x14ac:dyDescent="0.2"/>
    <row r="3019" outlineLevel="1" x14ac:dyDescent="0.2"/>
    <row r="3021" outlineLevel="1" x14ac:dyDescent="0.2"/>
    <row r="3022" outlineLevel="1" x14ac:dyDescent="0.2"/>
    <row r="3023" outlineLevel="1" x14ac:dyDescent="0.2"/>
    <row r="3025" outlineLevel="1" x14ac:dyDescent="0.2"/>
    <row r="3026" outlineLevel="1" x14ac:dyDescent="0.2"/>
    <row r="3027" outlineLevel="1" x14ac:dyDescent="0.2"/>
    <row r="3029" outlineLevel="1" x14ac:dyDescent="0.2"/>
    <row r="3030" outlineLevel="1" x14ac:dyDescent="0.2"/>
    <row r="3031" outlineLevel="1" x14ac:dyDescent="0.2"/>
    <row r="3033" outlineLevel="1" x14ac:dyDescent="0.2"/>
    <row r="3034" outlineLevel="1" x14ac:dyDescent="0.2"/>
    <row r="3035" outlineLevel="1" x14ac:dyDescent="0.2"/>
    <row r="3037" outlineLevel="1" x14ac:dyDescent="0.2"/>
    <row r="3038" outlineLevel="1" x14ac:dyDescent="0.2"/>
    <row r="3039" outlineLevel="1" x14ac:dyDescent="0.2"/>
    <row r="3041" outlineLevel="1" x14ac:dyDescent="0.2"/>
    <row r="3042" outlineLevel="1" x14ac:dyDescent="0.2"/>
    <row r="3043" outlineLevel="1" x14ac:dyDescent="0.2"/>
    <row r="3045" outlineLevel="1" x14ac:dyDescent="0.2"/>
    <row r="3046" outlineLevel="1" x14ac:dyDescent="0.2"/>
    <row r="3047" outlineLevel="1" x14ac:dyDescent="0.2"/>
    <row r="3049" outlineLevel="1" x14ac:dyDescent="0.2"/>
    <row r="3050" outlineLevel="1" x14ac:dyDescent="0.2"/>
    <row r="3051" outlineLevel="1" x14ac:dyDescent="0.2"/>
    <row r="3053" outlineLevel="1" x14ac:dyDescent="0.2"/>
    <row r="3054" outlineLevel="1" x14ac:dyDescent="0.2"/>
    <row r="3055" outlineLevel="1" x14ac:dyDescent="0.2"/>
    <row r="3057" outlineLevel="1" x14ac:dyDescent="0.2"/>
    <row r="3058" outlineLevel="1" x14ac:dyDescent="0.2"/>
    <row r="3059" outlineLevel="1" x14ac:dyDescent="0.2"/>
    <row r="3061" outlineLevel="1" x14ac:dyDescent="0.2"/>
    <row r="3062" outlineLevel="1" x14ac:dyDescent="0.2"/>
    <row r="3063" outlineLevel="1" x14ac:dyDescent="0.2"/>
    <row r="3065" outlineLevel="1" x14ac:dyDescent="0.2"/>
    <row r="3066" outlineLevel="1" x14ac:dyDescent="0.2"/>
    <row r="3067" outlineLevel="1" x14ac:dyDescent="0.2"/>
    <row r="3069" outlineLevel="1" x14ac:dyDescent="0.2"/>
    <row r="3070" outlineLevel="1" x14ac:dyDescent="0.2"/>
    <row r="3071" outlineLevel="1" x14ac:dyDescent="0.2"/>
    <row r="3073" outlineLevel="1" x14ac:dyDescent="0.2"/>
    <row r="3074" outlineLevel="1" x14ac:dyDescent="0.2"/>
    <row r="3075" outlineLevel="1" x14ac:dyDescent="0.2"/>
    <row r="3077" outlineLevel="1" x14ac:dyDescent="0.2"/>
    <row r="3078" outlineLevel="1" x14ac:dyDescent="0.2"/>
    <row r="3079" outlineLevel="1" x14ac:dyDescent="0.2"/>
    <row r="3081" outlineLevel="1" x14ac:dyDescent="0.2"/>
    <row r="3082" outlineLevel="1" x14ac:dyDescent="0.2"/>
    <row r="3083" outlineLevel="1" x14ac:dyDescent="0.2"/>
    <row r="3085" outlineLevel="1" x14ac:dyDescent="0.2"/>
    <row r="3086" outlineLevel="1" x14ac:dyDescent="0.2"/>
    <row r="3087" outlineLevel="1" x14ac:dyDescent="0.2"/>
    <row r="3089" outlineLevel="1" x14ac:dyDescent="0.2"/>
    <row r="3090" outlineLevel="1" x14ac:dyDescent="0.2"/>
    <row r="3091" outlineLevel="1" x14ac:dyDescent="0.2"/>
    <row r="3093" outlineLevel="1" x14ac:dyDescent="0.2"/>
    <row r="3094" outlineLevel="1" x14ac:dyDescent="0.2"/>
    <row r="3095" outlineLevel="1" x14ac:dyDescent="0.2"/>
    <row r="3097" outlineLevel="1" x14ac:dyDescent="0.2"/>
    <row r="3098" outlineLevel="1" x14ac:dyDescent="0.2"/>
    <row r="3099" outlineLevel="1" x14ac:dyDescent="0.2"/>
    <row r="3101" outlineLevel="1" x14ac:dyDescent="0.2"/>
    <row r="3102" outlineLevel="1" x14ac:dyDescent="0.2"/>
    <row r="3103" outlineLevel="1" x14ac:dyDescent="0.2"/>
    <row r="3105" outlineLevel="1" x14ac:dyDescent="0.2"/>
    <row r="3106" outlineLevel="1" x14ac:dyDescent="0.2"/>
    <row r="3107" outlineLevel="1" x14ac:dyDescent="0.2"/>
    <row r="3109" outlineLevel="1" x14ac:dyDescent="0.2"/>
    <row r="3110" outlineLevel="1" x14ac:dyDescent="0.2"/>
    <row r="3111" outlineLevel="1" x14ac:dyDescent="0.2"/>
    <row r="3113" outlineLevel="1" x14ac:dyDescent="0.2"/>
    <row r="3114" outlineLevel="1" x14ac:dyDescent="0.2"/>
    <row r="3115" outlineLevel="1" x14ac:dyDescent="0.2"/>
    <row r="3117" outlineLevel="1" x14ac:dyDescent="0.2"/>
    <row r="3118" outlineLevel="1" x14ac:dyDescent="0.2"/>
    <row r="3119" outlineLevel="1" x14ac:dyDescent="0.2"/>
    <row r="3121" outlineLevel="1" x14ac:dyDescent="0.2"/>
    <row r="3122" outlineLevel="1" x14ac:dyDescent="0.2"/>
    <row r="3123" outlineLevel="1" x14ac:dyDescent="0.2"/>
    <row r="3125" outlineLevel="1" x14ac:dyDescent="0.2"/>
    <row r="3126" outlineLevel="1" x14ac:dyDescent="0.2"/>
    <row r="3127" outlineLevel="1" x14ac:dyDescent="0.2"/>
    <row r="3129" outlineLevel="1" x14ac:dyDescent="0.2"/>
    <row r="3130" outlineLevel="1" x14ac:dyDescent="0.2"/>
    <row r="3131" outlineLevel="1" x14ac:dyDescent="0.2"/>
    <row r="3133" outlineLevel="1" x14ac:dyDescent="0.2"/>
    <row r="3134" outlineLevel="1" x14ac:dyDescent="0.2"/>
    <row r="3135" outlineLevel="1" x14ac:dyDescent="0.2"/>
    <row r="3137" outlineLevel="1" x14ac:dyDescent="0.2"/>
    <row r="3138" outlineLevel="1" x14ac:dyDescent="0.2"/>
    <row r="3139" outlineLevel="1" x14ac:dyDescent="0.2"/>
    <row r="3141" outlineLevel="1" x14ac:dyDescent="0.2"/>
    <row r="3142" outlineLevel="1" x14ac:dyDescent="0.2"/>
    <row r="3143" outlineLevel="1" x14ac:dyDescent="0.2"/>
    <row r="3145" outlineLevel="1" x14ac:dyDescent="0.2"/>
    <row r="3146" outlineLevel="1" x14ac:dyDescent="0.2"/>
    <row r="3147" outlineLevel="1" x14ac:dyDescent="0.2"/>
    <row r="3149" outlineLevel="1" x14ac:dyDescent="0.2"/>
    <row r="3150" outlineLevel="1" x14ac:dyDescent="0.2"/>
    <row r="3151" outlineLevel="1" x14ac:dyDescent="0.2"/>
    <row r="3153" outlineLevel="1" x14ac:dyDescent="0.2"/>
    <row r="3154" outlineLevel="1" x14ac:dyDescent="0.2"/>
    <row r="3155" outlineLevel="1" x14ac:dyDescent="0.2"/>
    <row r="3157" outlineLevel="1" x14ac:dyDescent="0.2"/>
    <row r="3158" outlineLevel="1" x14ac:dyDescent="0.2"/>
    <row r="3159" outlineLevel="1" x14ac:dyDescent="0.2"/>
    <row r="3161" outlineLevel="1" x14ac:dyDescent="0.2"/>
    <row r="3162" outlineLevel="1" x14ac:dyDescent="0.2"/>
    <row r="3163" outlineLevel="1" x14ac:dyDescent="0.2"/>
    <row r="3165" outlineLevel="1" x14ac:dyDescent="0.2"/>
    <row r="3166" outlineLevel="1" x14ac:dyDescent="0.2"/>
    <row r="3167" outlineLevel="1" x14ac:dyDescent="0.2"/>
    <row r="3169" outlineLevel="1" x14ac:dyDescent="0.2"/>
    <row r="3170" outlineLevel="1" x14ac:dyDescent="0.2"/>
    <row r="3171" outlineLevel="1" x14ac:dyDescent="0.2"/>
    <row r="3173" outlineLevel="1" x14ac:dyDescent="0.2"/>
    <row r="3174" outlineLevel="1" x14ac:dyDescent="0.2"/>
    <row r="3175" outlineLevel="1" x14ac:dyDescent="0.2"/>
    <row r="3177" outlineLevel="1" x14ac:dyDescent="0.2"/>
    <row r="3178" outlineLevel="1" x14ac:dyDescent="0.2"/>
    <row r="3179" outlineLevel="1" x14ac:dyDescent="0.2"/>
    <row r="3181" outlineLevel="1" x14ac:dyDescent="0.2"/>
    <row r="3182" outlineLevel="1" x14ac:dyDescent="0.2"/>
    <row r="3183" outlineLevel="1" x14ac:dyDescent="0.2"/>
    <row r="3185" outlineLevel="1" x14ac:dyDescent="0.2"/>
    <row r="3186" outlineLevel="1" x14ac:dyDescent="0.2"/>
    <row r="3187" outlineLevel="1" x14ac:dyDescent="0.2"/>
    <row r="3189" outlineLevel="1" x14ac:dyDescent="0.2"/>
    <row r="3190" outlineLevel="1" x14ac:dyDescent="0.2"/>
    <row r="3191" outlineLevel="1" x14ac:dyDescent="0.2"/>
    <row r="3193" outlineLevel="1" x14ac:dyDescent="0.2"/>
    <row r="3194" outlineLevel="1" x14ac:dyDescent="0.2"/>
    <row r="3195" outlineLevel="1" x14ac:dyDescent="0.2"/>
    <row r="3197" outlineLevel="1" x14ac:dyDescent="0.2"/>
    <row r="3198" outlineLevel="1" x14ac:dyDescent="0.2"/>
    <row r="3199" outlineLevel="1" x14ac:dyDescent="0.2"/>
    <row r="3201" outlineLevel="1" x14ac:dyDescent="0.2"/>
    <row r="3202" outlineLevel="1" x14ac:dyDescent="0.2"/>
    <row r="3203" outlineLevel="1" x14ac:dyDescent="0.2"/>
    <row r="3205" outlineLevel="1" x14ac:dyDescent="0.2"/>
    <row r="3206" outlineLevel="1" x14ac:dyDescent="0.2"/>
    <row r="3207" outlineLevel="1" x14ac:dyDescent="0.2"/>
    <row r="3209" outlineLevel="1" x14ac:dyDescent="0.2"/>
    <row r="3210" outlineLevel="1" x14ac:dyDescent="0.2"/>
    <row r="3211" outlineLevel="1" x14ac:dyDescent="0.2"/>
    <row r="3213" outlineLevel="1" x14ac:dyDescent="0.2"/>
    <row r="3214" outlineLevel="1" x14ac:dyDescent="0.2"/>
    <row r="3215" outlineLevel="1" x14ac:dyDescent="0.2"/>
    <row r="3217" outlineLevel="1" x14ac:dyDescent="0.2"/>
    <row r="3218" outlineLevel="1" x14ac:dyDescent="0.2"/>
    <row r="3219" outlineLevel="1" x14ac:dyDescent="0.2"/>
    <row r="3221" outlineLevel="1" x14ac:dyDescent="0.2"/>
    <row r="3222" outlineLevel="1" x14ac:dyDescent="0.2"/>
    <row r="3223" outlineLevel="1" x14ac:dyDescent="0.2"/>
    <row r="3225" outlineLevel="1" x14ac:dyDescent="0.2"/>
    <row r="3226" outlineLevel="1" x14ac:dyDescent="0.2"/>
    <row r="3227" outlineLevel="1" x14ac:dyDescent="0.2"/>
    <row r="3229" outlineLevel="1" x14ac:dyDescent="0.2"/>
    <row r="3230" outlineLevel="1" x14ac:dyDescent="0.2"/>
    <row r="3231" outlineLevel="1" x14ac:dyDescent="0.2"/>
    <row r="3233" outlineLevel="1" x14ac:dyDescent="0.2"/>
    <row r="3234" outlineLevel="1" x14ac:dyDescent="0.2"/>
    <row r="3235" outlineLevel="1" x14ac:dyDescent="0.2"/>
    <row r="3237" outlineLevel="1" x14ac:dyDescent="0.2"/>
    <row r="3238" outlineLevel="1" x14ac:dyDescent="0.2"/>
    <row r="3239" outlineLevel="1" x14ac:dyDescent="0.2"/>
    <row r="3241" outlineLevel="1" x14ac:dyDescent="0.2"/>
    <row r="3242" outlineLevel="1" x14ac:dyDescent="0.2"/>
    <row r="3243" outlineLevel="1" x14ac:dyDescent="0.2"/>
    <row r="3245" outlineLevel="1" x14ac:dyDescent="0.2"/>
    <row r="3246" outlineLevel="1" x14ac:dyDescent="0.2"/>
    <row r="3247" outlineLevel="1" x14ac:dyDescent="0.2"/>
    <row r="3249" outlineLevel="1" x14ac:dyDescent="0.2"/>
    <row r="3250" outlineLevel="1" x14ac:dyDescent="0.2"/>
    <row r="3251" outlineLevel="1" x14ac:dyDescent="0.2"/>
    <row r="3253" outlineLevel="1" x14ac:dyDescent="0.2"/>
    <row r="3254" outlineLevel="1" x14ac:dyDescent="0.2"/>
    <row r="3255" outlineLevel="1" x14ac:dyDescent="0.2"/>
    <row r="3257" outlineLevel="1" x14ac:dyDescent="0.2"/>
    <row r="3258" outlineLevel="1" x14ac:dyDescent="0.2"/>
    <row r="3259" outlineLevel="1" x14ac:dyDescent="0.2"/>
    <row r="3261" outlineLevel="1" x14ac:dyDescent="0.2"/>
    <row r="3262" outlineLevel="1" x14ac:dyDescent="0.2"/>
    <row r="3263" outlineLevel="1" x14ac:dyDescent="0.2"/>
    <row r="3265" outlineLevel="1" x14ac:dyDescent="0.2"/>
    <row r="3266" outlineLevel="1" x14ac:dyDescent="0.2"/>
    <row r="3267" outlineLevel="1" x14ac:dyDescent="0.2"/>
    <row r="3269" outlineLevel="1" x14ac:dyDescent="0.2"/>
    <row r="3270" outlineLevel="1" x14ac:dyDescent="0.2"/>
    <row r="3271" outlineLevel="1" x14ac:dyDescent="0.2"/>
    <row r="3273" outlineLevel="1" x14ac:dyDescent="0.2"/>
    <row r="3274" outlineLevel="1" x14ac:dyDescent="0.2"/>
    <row r="3275" outlineLevel="1" x14ac:dyDescent="0.2"/>
    <row r="3277" outlineLevel="1" x14ac:dyDescent="0.2"/>
    <row r="3278" outlineLevel="1" x14ac:dyDescent="0.2"/>
    <row r="3279" outlineLevel="1" x14ac:dyDescent="0.2"/>
    <row r="3281" outlineLevel="1" x14ac:dyDescent="0.2"/>
    <row r="3282" outlineLevel="1" x14ac:dyDescent="0.2"/>
    <row r="3283" outlineLevel="1" x14ac:dyDescent="0.2"/>
    <row r="3285" outlineLevel="1" x14ac:dyDescent="0.2"/>
    <row r="3286" outlineLevel="1" x14ac:dyDescent="0.2"/>
    <row r="3287" outlineLevel="1" x14ac:dyDescent="0.2"/>
    <row r="3289" outlineLevel="1" x14ac:dyDescent="0.2"/>
    <row r="3290" outlineLevel="1" x14ac:dyDescent="0.2"/>
    <row r="3291" outlineLevel="1" x14ac:dyDescent="0.2"/>
    <row r="3292" outlineLevel="1" x14ac:dyDescent="0.2"/>
    <row r="3294" outlineLevel="1" x14ac:dyDescent="0.2"/>
    <row r="3295" outlineLevel="1" x14ac:dyDescent="0.2"/>
    <row r="3297" outlineLevel="1" x14ac:dyDescent="0.2"/>
    <row r="3298" outlineLevel="1" x14ac:dyDescent="0.2"/>
    <row r="3299" outlineLevel="1" x14ac:dyDescent="0.2"/>
    <row r="3300" outlineLevel="1" x14ac:dyDescent="0.2"/>
    <row r="3301" outlineLevel="1" x14ac:dyDescent="0.2"/>
    <row r="3303" outlineLevel="1" x14ac:dyDescent="0.2"/>
    <row r="3304" outlineLevel="1" x14ac:dyDescent="0.2"/>
    <row r="3305" outlineLevel="1" x14ac:dyDescent="0.2"/>
    <row r="3306" outlineLevel="1" x14ac:dyDescent="0.2"/>
    <row r="3307" outlineLevel="1" x14ac:dyDescent="0.2"/>
    <row r="3309" outlineLevel="1" x14ac:dyDescent="0.2"/>
    <row r="3310" outlineLevel="1" x14ac:dyDescent="0.2"/>
    <row r="3311" outlineLevel="1" x14ac:dyDescent="0.2"/>
    <row r="3312" outlineLevel="1" x14ac:dyDescent="0.2"/>
    <row r="3314" outlineLevel="1" x14ac:dyDescent="0.2"/>
    <row r="3315" outlineLevel="1" x14ac:dyDescent="0.2"/>
    <row r="3316" outlineLevel="1" x14ac:dyDescent="0.2"/>
    <row r="3317" outlineLevel="1" x14ac:dyDescent="0.2"/>
    <row r="3319" outlineLevel="1" x14ac:dyDescent="0.2"/>
    <row r="3320" outlineLevel="1" x14ac:dyDescent="0.2"/>
    <row r="3321" outlineLevel="1" x14ac:dyDescent="0.2"/>
    <row r="3322" outlineLevel="1" x14ac:dyDescent="0.2"/>
    <row r="3324" outlineLevel="1" x14ac:dyDescent="0.2"/>
    <row r="3325" outlineLevel="1" x14ac:dyDescent="0.2"/>
    <row r="3326" outlineLevel="1" x14ac:dyDescent="0.2"/>
    <row r="3327" outlineLevel="1" x14ac:dyDescent="0.2"/>
    <row r="3329" outlineLevel="1" x14ac:dyDescent="0.2"/>
    <row r="3330" outlineLevel="1" x14ac:dyDescent="0.2"/>
    <row r="3331" outlineLevel="1" x14ac:dyDescent="0.2"/>
    <row r="3332" outlineLevel="1" x14ac:dyDescent="0.2"/>
    <row r="3334" outlineLevel="1" x14ac:dyDescent="0.2"/>
    <row r="3335" outlineLevel="1" x14ac:dyDescent="0.2"/>
    <row r="3337" outlineLevel="1" x14ac:dyDescent="0.2"/>
    <row r="3338" outlineLevel="1" x14ac:dyDescent="0.2"/>
    <row r="3339" outlineLevel="1" x14ac:dyDescent="0.2"/>
    <row r="3340" outlineLevel="1" x14ac:dyDescent="0.2"/>
    <row r="3342" outlineLevel="1" x14ac:dyDescent="0.2"/>
    <row r="3343" outlineLevel="1" x14ac:dyDescent="0.2"/>
    <row r="3344" outlineLevel="1" x14ac:dyDescent="0.2"/>
    <row r="3345" outlineLevel="1" x14ac:dyDescent="0.2"/>
    <row r="3347" outlineLevel="1" x14ac:dyDescent="0.2"/>
    <row r="3348" outlineLevel="1" x14ac:dyDescent="0.2"/>
    <row r="3349" outlineLevel="1" x14ac:dyDescent="0.2"/>
    <row r="3350" outlineLevel="1" x14ac:dyDescent="0.2"/>
    <row r="3352" outlineLevel="1" x14ac:dyDescent="0.2"/>
    <row r="3353" outlineLevel="1" x14ac:dyDescent="0.2"/>
    <row r="3354" outlineLevel="1" x14ac:dyDescent="0.2"/>
    <row r="3355" outlineLevel="1" x14ac:dyDescent="0.2"/>
    <row r="3357" outlineLevel="1" x14ac:dyDescent="0.2"/>
    <row r="3358" outlineLevel="1" x14ac:dyDescent="0.2"/>
    <row r="3359" outlineLevel="1" x14ac:dyDescent="0.2"/>
    <row r="3360" outlineLevel="1" x14ac:dyDescent="0.2"/>
    <row r="3362" outlineLevel="1" x14ac:dyDescent="0.2"/>
    <row r="3363" outlineLevel="1" x14ac:dyDescent="0.2"/>
    <row r="3364" outlineLevel="1" x14ac:dyDescent="0.2"/>
    <row r="3365" outlineLevel="1" x14ac:dyDescent="0.2"/>
    <row r="3367" outlineLevel="1" x14ac:dyDescent="0.2"/>
    <row r="3368" outlineLevel="1" x14ac:dyDescent="0.2"/>
    <row r="3369" outlineLevel="1" x14ac:dyDescent="0.2"/>
    <row r="3370" outlineLevel="1" x14ac:dyDescent="0.2"/>
    <row r="3372" outlineLevel="1" x14ac:dyDescent="0.2"/>
    <row r="3373" outlineLevel="1" x14ac:dyDescent="0.2"/>
    <row r="3374" outlineLevel="1" x14ac:dyDescent="0.2"/>
    <row r="3375" outlineLevel="1" x14ac:dyDescent="0.2"/>
    <row r="3377" outlineLevel="1" x14ac:dyDescent="0.2"/>
    <row r="3378" outlineLevel="1" x14ac:dyDescent="0.2"/>
    <row r="3379" outlineLevel="1" x14ac:dyDescent="0.2"/>
    <row r="3380" outlineLevel="1" x14ac:dyDescent="0.2"/>
    <row r="3382" outlineLevel="1" x14ac:dyDescent="0.2"/>
    <row r="3383" outlineLevel="1" x14ac:dyDescent="0.2"/>
    <row r="3384" outlineLevel="1" x14ac:dyDescent="0.2"/>
    <row r="3385" outlineLevel="1" x14ac:dyDescent="0.2"/>
    <row r="3387" outlineLevel="1" x14ac:dyDescent="0.2"/>
    <row r="3388" outlineLevel="1" x14ac:dyDescent="0.2"/>
    <row r="3389" outlineLevel="1" x14ac:dyDescent="0.2"/>
    <row r="3390" outlineLevel="1" x14ac:dyDescent="0.2"/>
    <row r="3392" outlineLevel="1" x14ac:dyDescent="0.2"/>
    <row r="3393" outlineLevel="1" x14ac:dyDescent="0.2"/>
    <row r="3394" outlineLevel="1" x14ac:dyDescent="0.2"/>
    <row r="3395" outlineLevel="1" x14ac:dyDescent="0.2"/>
    <row r="3397" outlineLevel="1" x14ac:dyDescent="0.2"/>
    <row r="3398" outlineLevel="1" x14ac:dyDescent="0.2"/>
    <row r="3399" outlineLevel="1" x14ac:dyDescent="0.2"/>
    <row r="3400" outlineLevel="1" x14ac:dyDescent="0.2"/>
    <row r="3402" outlineLevel="1" x14ac:dyDescent="0.2"/>
    <row r="3403" outlineLevel="1" x14ac:dyDescent="0.2"/>
    <row r="3404" outlineLevel="1" x14ac:dyDescent="0.2"/>
    <row r="3405" outlineLevel="1" x14ac:dyDescent="0.2"/>
    <row r="3407" outlineLevel="1" x14ac:dyDescent="0.2"/>
    <row r="3408" outlineLevel="1" x14ac:dyDescent="0.2"/>
    <row r="3409" outlineLevel="1" x14ac:dyDescent="0.2"/>
    <row r="3410" outlineLevel="1" x14ac:dyDescent="0.2"/>
    <row r="3412" outlineLevel="1" x14ac:dyDescent="0.2"/>
    <row r="3413" outlineLevel="1" x14ac:dyDescent="0.2"/>
    <row r="3414" outlineLevel="1" x14ac:dyDescent="0.2"/>
    <row r="3415" outlineLevel="1" x14ac:dyDescent="0.2"/>
    <row r="3417" outlineLevel="1" x14ac:dyDescent="0.2"/>
    <row r="3418" outlineLevel="1" x14ac:dyDescent="0.2"/>
    <row r="3419" outlineLevel="1" x14ac:dyDescent="0.2"/>
    <row r="3420" outlineLevel="1" x14ac:dyDescent="0.2"/>
    <row r="3422" outlineLevel="1" x14ac:dyDescent="0.2"/>
    <row r="3423" outlineLevel="1" x14ac:dyDescent="0.2"/>
    <row r="3424" outlineLevel="1" x14ac:dyDescent="0.2"/>
    <row r="3425" outlineLevel="1" x14ac:dyDescent="0.2"/>
    <row r="3427" outlineLevel="1" x14ac:dyDescent="0.2"/>
    <row r="3428" outlineLevel="1" x14ac:dyDescent="0.2"/>
    <row r="3429" outlineLevel="1" x14ac:dyDescent="0.2"/>
    <row r="3431" outlineLevel="1" x14ac:dyDescent="0.2"/>
    <row r="3432" outlineLevel="1" x14ac:dyDescent="0.2"/>
    <row r="3433" outlineLevel="1" x14ac:dyDescent="0.2"/>
    <row r="3435" outlineLevel="1" x14ac:dyDescent="0.2"/>
    <row r="3436" outlineLevel="1" x14ac:dyDescent="0.2"/>
    <row r="3437" outlineLevel="1" x14ac:dyDescent="0.2"/>
    <row r="3438" outlineLevel="1" x14ac:dyDescent="0.2"/>
    <row r="3440" outlineLevel="1" x14ac:dyDescent="0.2"/>
    <row r="3441" outlineLevel="1" x14ac:dyDescent="0.2"/>
    <row r="3442" outlineLevel="1" x14ac:dyDescent="0.2"/>
    <row r="3443" outlineLevel="1" x14ac:dyDescent="0.2"/>
    <row r="3445" outlineLevel="1" x14ac:dyDescent="0.2"/>
    <row r="3446" outlineLevel="1" x14ac:dyDescent="0.2"/>
    <row r="3447" outlineLevel="1" x14ac:dyDescent="0.2"/>
    <row r="3449" outlineLevel="1" x14ac:dyDescent="0.2"/>
    <row r="3450" outlineLevel="1" x14ac:dyDescent="0.2"/>
    <row r="3451" outlineLevel="1" x14ac:dyDescent="0.2"/>
    <row r="3453" outlineLevel="1" x14ac:dyDescent="0.2"/>
    <row r="3454" outlineLevel="1" x14ac:dyDescent="0.2"/>
    <row r="3455" outlineLevel="1" x14ac:dyDescent="0.2"/>
    <row r="3457" outlineLevel="1" x14ac:dyDescent="0.2"/>
    <row r="3458" outlineLevel="1" x14ac:dyDescent="0.2"/>
    <row r="3460" outlineLevel="1" x14ac:dyDescent="0.2"/>
    <row r="3461" outlineLevel="1" x14ac:dyDescent="0.2"/>
    <row r="3463" outlineLevel="1" x14ac:dyDescent="0.2"/>
    <row r="3464" outlineLevel="1" x14ac:dyDescent="0.2"/>
    <row r="3466" outlineLevel="1" x14ac:dyDescent="0.2"/>
    <row r="3467" outlineLevel="1" x14ac:dyDescent="0.2"/>
    <row r="3469" outlineLevel="1" x14ac:dyDescent="0.2"/>
    <row r="3470" outlineLevel="1" x14ac:dyDescent="0.2"/>
    <row r="3472" outlineLevel="1" x14ac:dyDescent="0.2"/>
    <row r="3473" outlineLevel="1" x14ac:dyDescent="0.2"/>
    <row r="3475" outlineLevel="1" x14ac:dyDescent="0.2"/>
    <row r="3476" outlineLevel="1" x14ac:dyDescent="0.2"/>
    <row r="3478" outlineLevel="1" x14ac:dyDescent="0.2"/>
    <row r="3479" outlineLevel="1" x14ac:dyDescent="0.2"/>
    <row r="3481" outlineLevel="1" x14ac:dyDescent="0.2"/>
    <row r="3482" outlineLevel="1" x14ac:dyDescent="0.2"/>
    <row r="3484" outlineLevel="1" x14ac:dyDescent="0.2"/>
    <row r="3485" outlineLevel="1" x14ac:dyDescent="0.2"/>
    <row r="3487" outlineLevel="1" x14ac:dyDescent="0.2"/>
    <row r="3488" outlineLevel="1" x14ac:dyDescent="0.2"/>
    <row r="3489" outlineLevel="1" x14ac:dyDescent="0.2"/>
    <row r="3491" outlineLevel="1" x14ac:dyDescent="0.2"/>
    <row r="3492" outlineLevel="1" x14ac:dyDescent="0.2"/>
    <row r="3493" outlineLevel="1" x14ac:dyDescent="0.2"/>
    <row r="3495" outlineLevel="1" x14ac:dyDescent="0.2"/>
    <row r="3496" outlineLevel="1" x14ac:dyDescent="0.2"/>
    <row r="3497" outlineLevel="1" x14ac:dyDescent="0.2"/>
    <row r="3499" outlineLevel="1" x14ac:dyDescent="0.2"/>
    <row r="3500" outlineLevel="1" x14ac:dyDescent="0.2"/>
    <row r="3501" outlineLevel="1" x14ac:dyDescent="0.2"/>
    <row r="3503" outlineLevel="1" x14ac:dyDescent="0.2"/>
    <row r="3504" outlineLevel="1" x14ac:dyDescent="0.2"/>
    <row r="3505" outlineLevel="1" x14ac:dyDescent="0.2"/>
    <row r="3507" outlineLevel="1" x14ac:dyDescent="0.2"/>
    <row r="3508" outlineLevel="1" x14ac:dyDescent="0.2"/>
    <row r="3509" outlineLevel="1" x14ac:dyDescent="0.2"/>
    <row r="3511" outlineLevel="1" x14ac:dyDescent="0.2"/>
    <row r="3512" outlineLevel="1" x14ac:dyDescent="0.2"/>
    <row r="3513" outlineLevel="1" x14ac:dyDescent="0.2"/>
    <row r="3515" outlineLevel="1" x14ac:dyDescent="0.2"/>
    <row r="3516" outlineLevel="1" x14ac:dyDescent="0.2"/>
    <row r="3517" outlineLevel="1" x14ac:dyDescent="0.2"/>
    <row r="3519" outlineLevel="1" x14ac:dyDescent="0.2"/>
    <row r="3520" outlineLevel="1" x14ac:dyDescent="0.2"/>
    <row r="3521" outlineLevel="1" x14ac:dyDescent="0.2"/>
    <row r="3523" outlineLevel="1" x14ac:dyDescent="0.2"/>
    <row r="3525" outlineLevel="1" x14ac:dyDescent="0.2"/>
    <row r="3526" outlineLevel="1" x14ac:dyDescent="0.2"/>
    <row r="3528" outlineLevel="1" x14ac:dyDescent="0.2"/>
    <row r="3529" outlineLevel="1" x14ac:dyDescent="0.2"/>
    <row r="3530" outlineLevel="1" x14ac:dyDescent="0.2"/>
    <row r="3532" outlineLevel="1" x14ac:dyDescent="0.2"/>
    <row r="3533" outlineLevel="1" x14ac:dyDescent="0.2"/>
    <row r="3534" outlineLevel="1" x14ac:dyDescent="0.2"/>
    <row r="3535" outlineLevel="1" x14ac:dyDescent="0.2"/>
    <row r="3536" outlineLevel="1" x14ac:dyDescent="0.2"/>
    <row r="3537" outlineLevel="1" x14ac:dyDescent="0.2"/>
    <row r="3538" outlineLevel="1" x14ac:dyDescent="0.2"/>
    <row r="3540" outlineLevel="1" x14ac:dyDescent="0.2"/>
    <row r="3541" outlineLevel="1" x14ac:dyDescent="0.2"/>
    <row r="3542" outlineLevel="1" x14ac:dyDescent="0.2"/>
    <row r="3543" outlineLevel="1" x14ac:dyDescent="0.2"/>
    <row r="3544" outlineLevel="1" x14ac:dyDescent="0.2"/>
    <row r="3545" outlineLevel="1" x14ac:dyDescent="0.2"/>
    <row r="3546" outlineLevel="1" x14ac:dyDescent="0.2"/>
    <row r="3548" outlineLevel="1" x14ac:dyDescent="0.2"/>
    <row r="3549" outlineLevel="1" x14ac:dyDescent="0.2"/>
    <row r="3550" outlineLevel="1" x14ac:dyDescent="0.2"/>
    <row r="3551" outlineLevel="1" x14ac:dyDescent="0.2"/>
    <row r="3552" outlineLevel="1" x14ac:dyDescent="0.2"/>
    <row r="3553" outlineLevel="1" x14ac:dyDescent="0.2"/>
    <row r="3554" outlineLevel="1" x14ac:dyDescent="0.2"/>
    <row r="3555" outlineLevel="1" x14ac:dyDescent="0.2"/>
    <row r="3556" outlineLevel="1" x14ac:dyDescent="0.2"/>
    <row r="3558" outlineLevel="1" x14ac:dyDescent="0.2"/>
    <row r="3559" outlineLevel="1" x14ac:dyDescent="0.2"/>
    <row r="3560" outlineLevel="1" x14ac:dyDescent="0.2"/>
    <row r="3561" outlineLevel="1" x14ac:dyDescent="0.2"/>
    <row r="3563" outlineLevel="1" x14ac:dyDescent="0.2"/>
    <row r="3564" outlineLevel="1" x14ac:dyDescent="0.2"/>
    <row r="3565" outlineLevel="1" x14ac:dyDescent="0.2"/>
    <row r="3567" outlineLevel="1" x14ac:dyDescent="0.2"/>
    <row r="3568" outlineLevel="1" x14ac:dyDescent="0.2"/>
    <row r="3569" outlineLevel="1" x14ac:dyDescent="0.2"/>
    <row r="3571" outlineLevel="1" x14ac:dyDescent="0.2"/>
    <row r="3572" outlineLevel="1" x14ac:dyDescent="0.2"/>
    <row r="3573" outlineLevel="1" x14ac:dyDescent="0.2"/>
    <row r="3575" outlineLevel="1" x14ac:dyDescent="0.2"/>
    <row r="3576" outlineLevel="1" x14ac:dyDescent="0.2"/>
    <row r="3577" outlineLevel="1" x14ac:dyDescent="0.2"/>
    <row r="3579" outlineLevel="1" x14ac:dyDescent="0.2"/>
    <row r="3580" outlineLevel="1" x14ac:dyDescent="0.2"/>
    <row r="3581" outlineLevel="1" x14ac:dyDescent="0.2"/>
    <row r="3583" outlineLevel="1" x14ac:dyDescent="0.2"/>
    <row r="3584" outlineLevel="1" x14ac:dyDescent="0.2"/>
    <row r="3585" outlineLevel="1" x14ac:dyDescent="0.2"/>
    <row r="3587" outlineLevel="1" x14ac:dyDescent="0.2"/>
    <row r="3588" outlineLevel="1" x14ac:dyDescent="0.2"/>
    <row r="3589" outlineLevel="1" x14ac:dyDescent="0.2"/>
    <row r="3591" outlineLevel="1" x14ac:dyDescent="0.2"/>
    <row r="3592" outlineLevel="1" x14ac:dyDescent="0.2"/>
    <row r="3593" outlineLevel="1" x14ac:dyDescent="0.2"/>
    <row r="3595" outlineLevel="1" x14ac:dyDescent="0.2"/>
    <row r="3596" outlineLevel="1" x14ac:dyDescent="0.2"/>
    <row r="3597" outlineLevel="1" x14ac:dyDescent="0.2"/>
    <row r="3599" outlineLevel="1" x14ac:dyDescent="0.2"/>
    <row r="3600" outlineLevel="1" x14ac:dyDescent="0.2"/>
    <row r="3601" outlineLevel="1" x14ac:dyDescent="0.2"/>
    <row r="3603" outlineLevel="1" x14ac:dyDescent="0.2"/>
    <row r="3604" outlineLevel="1" x14ac:dyDescent="0.2"/>
    <row r="3605" outlineLevel="1" x14ac:dyDescent="0.2"/>
    <row r="3607" outlineLevel="1" x14ac:dyDescent="0.2"/>
    <row r="3608" outlineLevel="1" x14ac:dyDescent="0.2"/>
    <row r="3609" outlineLevel="1" x14ac:dyDescent="0.2"/>
    <row r="3611" outlineLevel="1" x14ac:dyDescent="0.2"/>
    <row r="3612" outlineLevel="1" x14ac:dyDescent="0.2"/>
    <row r="3613" outlineLevel="1" x14ac:dyDescent="0.2"/>
    <row r="3615" outlineLevel="1" x14ac:dyDescent="0.2"/>
    <row r="3616" outlineLevel="1" x14ac:dyDescent="0.2"/>
    <row r="3617" outlineLevel="1" x14ac:dyDescent="0.2"/>
    <row r="3619" outlineLevel="1" x14ac:dyDescent="0.2"/>
    <row r="3620" outlineLevel="1" x14ac:dyDescent="0.2"/>
    <row r="3621" outlineLevel="1" x14ac:dyDescent="0.2"/>
    <row r="3623" outlineLevel="1" x14ac:dyDescent="0.2"/>
    <row r="3624" outlineLevel="1" x14ac:dyDescent="0.2"/>
    <row r="3625" outlineLevel="1" x14ac:dyDescent="0.2"/>
    <row r="3627" outlineLevel="1" x14ac:dyDescent="0.2"/>
    <row r="3628" outlineLevel="1" x14ac:dyDescent="0.2"/>
    <row r="3629" outlineLevel="1" x14ac:dyDescent="0.2"/>
    <row r="3631" outlineLevel="1" x14ac:dyDescent="0.2"/>
    <row r="3632" outlineLevel="1" x14ac:dyDescent="0.2"/>
    <row r="3633" outlineLevel="1" x14ac:dyDescent="0.2"/>
    <row r="3635" outlineLevel="1" x14ac:dyDescent="0.2"/>
    <row r="3636" outlineLevel="1" x14ac:dyDescent="0.2"/>
    <row r="3637" outlineLevel="1" x14ac:dyDescent="0.2"/>
    <row r="3639" outlineLevel="1" x14ac:dyDescent="0.2"/>
    <row r="3640" outlineLevel="1" x14ac:dyDescent="0.2"/>
    <row r="3641" outlineLevel="1" x14ac:dyDescent="0.2"/>
    <row r="3643" outlineLevel="1" x14ac:dyDescent="0.2"/>
    <row r="3644" outlineLevel="1" x14ac:dyDescent="0.2"/>
    <row r="3645" outlineLevel="1" x14ac:dyDescent="0.2"/>
    <row r="3647" outlineLevel="1" x14ac:dyDescent="0.2"/>
    <row r="3648" outlineLevel="1" x14ac:dyDescent="0.2"/>
    <row r="3649" outlineLevel="1" x14ac:dyDescent="0.2"/>
    <row r="3651" outlineLevel="1" x14ac:dyDescent="0.2"/>
    <row r="3652" outlineLevel="1" x14ac:dyDescent="0.2"/>
    <row r="3653" outlineLevel="1" x14ac:dyDescent="0.2"/>
    <row r="3655" outlineLevel="1" x14ac:dyDescent="0.2"/>
    <row r="3656" outlineLevel="1" x14ac:dyDescent="0.2"/>
    <row r="3657" outlineLevel="1" x14ac:dyDescent="0.2"/>
    <row r="3659" outlineLevel="1" x14ac:dyDescent="0.2"/>
    <row r="3660" outlineLevel="1" x14ac:dyDescent="0.2"/>
    <row r="3661" outlineLevel="1" x14ac:dyDescent="0.2"/>
    <row r="3663" outlineLevel="1" x14ac:dyDescent="0.2"/>
    <row r="3664" outlineLevel="1" x14ac:dyDescent="0.2"/>
    <row r="3665" outlineLevel="1" x14ac:dyDescent="0.2"/>
    <row r="3667" outlineLevel="1" x14ac:dyDescent="0.2"/>
    <row r="3668" outlineLevel="1" x14ac:dyDescent="0.2"/>
    <row r="3669" outlineLevel="1" x14ac:dyDescent="0.2"/>
    <row r="3671" outlineLevel="1" x14ac:dyDescent="0.2"/>
    <row r="3672" outlineLevel="1" x14ac:dyDescent="0.2"/>
    <row r="3673" outlineLevel="1" x14ac:dyDescent="0.2"/>
    <row r="3674" outlineLevel="1" x14ac:dyDescent="0.2"/>
    <row r="3676" outlineLevel="1" x14ac:dyDescent="0.2"/>
    <row r="3677" outlineLevel="1" x14ac:dyDescent="0.2"/>
    <row r="3678" outlineLevel="1" x14ac:dyDescent="0.2"/>
    <row r="3679" outlineLevel="1" x14ac:dyDescent="0.2"/>
    <row r="3681" outlineLevel="1" x14ac:dyDescent="0.2"/>
    <row r="3682" outlineLevel="1" x14ac:dyDescent="0.2"/>
    <row r="3683" outlineLevel="1" x14ac:dyDescent="0.2"/>
    <row r="3684" outlineLevel="1" x14ac:dyDescent="0.2"/>
    <row r="3686" outlineLevel="1" x14ac:dyDescent="0.2"/>
    <row r="3687" outlineLevel="1" x14ac:dyDescent="0.2"/>
    <row r="3688" outlineLevel="1" x14ac:dyDescent="0.2"/>
    <row r="3689" outlineLevel="1" x14ac:dyDescent="0.2"/>
    <row r="3691" outlineLevel="1" x14ac:dyDescent="0.2"/>
    <row r="3692" outlineLevel="1" x14ac:dyDescent="0.2"/>
    <row r="3693" outlineLevel="1" x14ac:dyDescent="0.2"/>
    <row r="3695" outlineLevel="1" x14ac:dyDescent="0.2"/>
    <row r="3696" outlineLevel="1" x14ac:dyDescent="0.2"/>
    <row r="3697" outlineLevel="1" x14ac:dyDescent="0.2"/>
    <row r="3699" outlineLevel="1" x14ac:dyDescent="0.2"/>
    <row r="3700" outlineLevel="1" x14ac:dyDescent="0.2"/>
    <row r="3702" outlineLevel="1" x14ac:dyDescent="0.2"/>
    <row r="3703" outlineLevel="1" x14ac:dyDescent="0.2"/>
    <row r="3705" outlineLevel="1" x14ac:dyDescent="0.2"/>
    <row r="3706" outlineLevel="1" x14ac:dyDescent="0.2"/>
    <row r="3708" outlineLevel="1" x14ac:dyDescent="0.2"/>
    <row r="3709" outlineLevel="1" x14ac:dyDescent="0.2"/>
    <row r="3711" outlineLevel="1" x14ac:dyDescent="0.2"/>
    <row r="3712" outlineLevel="1" x14ac:dyDescent="0.2"/>
    <row r="3713" outlineLevel="1" x14ac:dyDescent="0.2"/>
    <row r="3715" outlineLevel="1" x14ac:dyDescent="0.2"/>
    <row r="3716" outlineLevel="1" x14ac:dyDescent="0.2"/>
    <row r="3717" outlineLevel="1" x14ac:dyDescent="0.2"/>
    <row r="3719" outlineLevel="1" x14ac:dyDescent="0.2"/>
    <row r="3720" outlineLevel="1" x14ac:dyDescent="0.2"/>
    <row r="3721" outlineLevel="1" x14ac:dyDescent="0.2"/>
    <row r="3723" outlineLevel="1" x14ac:dyDescent="0.2"/>
    <row r="3724" outlineLevel="1" x14ac:dyDescent="0.2"/>
    <row r="3725" outlineLevel="1" x14ac:dyDescent="0.2"/>
    <row r="3726" outlineLevel="1" x14ac:dyDescent="0.2"/>
    <row r="3728" outlineLevel="1" x14ac:dyDescent="0.2"/>
    <row r="3729" outlineLevel="1" x14ac:dyDescent="0.2"/>
    <row r="3730" outlineLevel="1" x14ac:dyDescent="0.2"/>
    <row r="3731" outlineLevel="1" x14ac:dyDescent="0.2"/>
    <row r="3733" outlineLevel="1" x14ac:dyDescent="0.2"/>
    <row r="3734" outlineLevel="1" x14ac:dyDescent="0.2"/>
    <row r="3735" outlineLevel="1" x14ac:dyDescent="0.2"/>
    <row r="3736" outlineLevel="1" x14ac:dyDescent="0.2"/>
    <row r="3738" outlineLevel="1" x14ac:dyDescent="0.2"/>
    <row r="3739" outlineLevel="1" x14ac:dyDescent="0.2"/>
    <row r="3740" outlineLevel="1" x14ac:dyDescent="0.2"/>
    <row r="3741" outlineLevel="1" x14ac:dyDescent="0.2"/>
    <row r="3743" outlineLevel="1" x14ac:dyDescent="0.2"/>
    <row r="3744" outlineLevel="1" x14ac:dyDescent="0.2"/>
    <row r="3745" outlineLevel="1" x14ac:dyDescent="0.2"/>
    <row r="3746" outlineLevel="1" x14ac:dyDescent="0.2"/>
    <row r="3748" outlineLevel="1" x14ac:dyDescent="0.2"/>
    <row r="3749" outlineLevel="1" x14ac:dyDescent="0.2"/>
    <row r="3750" outlineLevel="1" x14ac:dyDescent="0.2"/>
    <row r="3752" outlineLevel="1" x14ac:dyDescent="0.2"/>
    <row r="3753" outlineLevel="1" x14ac:dyDescent="0.2"/>
    <row r="3754" outlineLevel="1" x14ac:dyDescent="0.2"/>
    <row r="3756" outlineLevel="1" x14ac:dyDescent="0.2"/>
    <row r="3757" outlineLevel="1" x14ac:dyDescent="0.2"/>
    <row r="3758" outlineLevel="1" x14ac:dyDescent="0.2"/>
    <row r="3760" outlineLevel="1" x14ac:dyDescent="0.2"/>
    <row r="3761" outlineLevel="1" x14ac:dyDescent="0.2"/>
    <row r="3762" outlineLevel="1" x14ac:dyDescent="0.2"/>
    <row r="3764" outlineLevel="1" x14ac:dyDescent="0.2"/>
    <row r="3765" outlineLevel="1" x14ac:dyDescent="0.2"/>
    <row r="3767" outlineLevel="1" x14ac:dyDescent="0.2"/>
    <row r="3768" outlineLevel="1" x14ac:dyDescent="0.2"/>
    <row r="3770" outlineLevel="1" x14ac:dyDescent="0.2"/>
    <row r="3771" outlineLevel="1" x14ac:dyDescent="0.2"/>
    <row r="3773" outlineLevel="1" x14ac:dyDescent="0.2"/>
    <row r="3774" outlineLevel="1" x14ac:dyDescent="0.2"/>
    <row r="3776" outlineLevel="1" x14ac:dyDescent="0.2"/>
    <row r="3777" outlineLevel="1" x14ac:dyDescent="0.2"/>
    <row r="3779" outlineLevel="1" x14ac:dyDescent="0.2"/>
    <row r="3780" outlineLevel="1" x14ac:dyDescent="0.2"/>
    <row r="3782" outlineLevel="1" x14ac:dyDescent="0.2"/>
    <row r="3783" outlineLevel="1" x14ac:dyDescent="0.2"/>
    <row r="3784" outlineLevel="1" x14ac:dyDescent="0.2"/>
    <row r="3786" outlineLevel="1" x14ac:dyDescent="0.2"/>
    <row r="3787" outlineLevel="1" x14ac:dyDescent="0.2"/>
    <row r="3788" outlineLevel="1" x14ac:dyDescent="0.2"/>
    <row r="3790" outlineLevel="1" x14ac:dyDescent="0.2"/>
    <row r="3791" outlineLevel="1" x14ac:dyDescent="0.2"/>
    <row r="3792" outlineLevel="1" x14ac:dyDescent="0.2"/>
    <row r="3794" outlineLevel="1" x14ac:dyDescent="0.2"/>
    <row r="3795" outlineLevel="1" x14ac:dyDescent="0.2"/>
    <row r="3796" outlineLevel="1" x14ac:dyDescent="0.2"/>
    <row r="3798" outlineLevel="1" x14ac:dyDescent="0.2"/>
    <row r="3799" outlineLevel="1" x14ac:dyDescent="0.2"/>
    <row r="3800" outlineLevel="1" x14ac:dyDescent="0.2"/>
    <row r="3802" outlineLevel="1" x14ac:dyDescent="0.2"/>
    <row r="3803" outlineLevel="1" x14ac:dyDescent="0.2"/>
    <row r="3805" outlineLevel="1" x14ac:dyDescent="0.2"/>
    <row r="3806" outlineLevel="1" x14ac:dyDescent="0.2"/>
    <row r="3807" outlineLevel="1" x14ac:dyDescent="0.2"/>
    <row r="3809" outlineLevel="1" x14ac:dyDescent="0.2"/>
    <row r="3810" outlineLevel="1" x14ac:dyDescent="0.2"/>
    <row r="3811" outlineLevel="1" x14ac:dyDescent="0.2"/>
    <row r="3813" outlineLevel="1" x14ac:dyDescent="0.2"/>
    <row r="3814" outlineLevel="1" x14ac:dyDescent="0.2"/>
    <row r="3815" outlineLevel="1" x14ac:dyDescent="0.2"/>
    <row r="3817" outlineLevel="1" x14ac:dyDescent="0.2"/>
    <row r="3818" outlineLevel="1" x14ac:dyDescent="0.2"/>
    <row r="3819" outlineLevel="1" x14ac:dyDescent="0.2"/>
    <row r="3821" outlineLevel="1" x14ac:dyDescent="0.2"/>
    <row r="3822" outlineLevel="1" x14ac:dyDescent="0.2"/>
    <row r="3823" outlineLevel="1" x14ac:dyDescent="0.2"/>
    <row r="3825" outlineLevel="1" x14ac:dyDescent="0.2"/>
    <row r="3826" outlineLevel="1" x14ac:dyDescent="0.2"/>
    <row r="3827" outlineLevel="1" x14ac:dyDescent="0.2"/>
    <row r="3829" outlineLevel="1" x14ac:dyDescent="0.2"/>
    <row r="3830" outlineLevel="1" x14ac:dyDescent="0.2"/>
    <row r="3831" outlineLevel="1" x14ac:dyDescent="0.2"/>
    <row r="3833" outlineLevel="1" x14ac:dyDescent="0.2"/>
    <row r="3834" outlineLevel="1" x14ac:dyDescent="0.2"/>
    <row r="3835" outlineLevel="1" x14ac:dyDescent="0.2"/>
    <row r="3837" outlineLevel="1" x14ac:dyDescent="0.2"/>
    <row r="3838" outlineLevel="1" x14ac:dyDescent="0.2"/>
    <row r="3839" outlineLevel="1" x14ac:dyDescent="0.2"/>
    <row r="3841" outlineLevel="1" x14ac:dyDescent="0.2"/>
    <row r="3842" outlineLevel="1" x14ac:dyDescent="0.2"/>
    <row r="3843" outlineLevel="1" x14ac:dyDescent="0.2"/>
    <row r="3844" outlineLevel="1" x14ac:dyDescent="0.2"/>
    <row r="3845" outlineLevel="1" x14ac:dyDescent="0.2"/>
    <row r="3847" outlineLevel="1" x14ac:dyDescent="0.2"/>
    <row r="3848" outlineLevel="1" x14ac:dyDescent="0.2"/>
    <row r="3849" outlineLevel="1" x14ac:dyDescent="0.2"/>
    <row r="3850" outlineLevel="1" x14ac:dyDescent="0.2"/>
    <row r="3851" outlineLevel="1" x14ac:dyDescent="0.2"/>
    <row r="3852" outlineLevel="1" x14ac:dyDescent="0.2"/>
    <row r="3853" outlineLevel="1" x14ac:dyDescent="0.2"/>
    <row r="3855" outlineLevel="1" x14ac:dyDescent="0.2"/>
    <row r="3856" outlineLevel="1" x14ac:dyDescent="0.2"/>
    <row r="3857" outlineLevel="1" x14ac:dyDescent="0.2"/>
    <row r="3858" outlineLevel="1" x14ac:dyDescent="0.2"/>
    <row r="3859" outlineLevel="1" x14ac:dyDescent="0.2"/>
    <row r="3860" outlineLevel="1" x14ac:dyDescent="0.2"/>
    <row r="3861" outlineLevel="1" x14ac:dyDescent="0.2"/>
    <row r="3863" outlineLevel="1" x14ac:dyDescent="0.2"/>
    <row r="3864" outlineLevel="1" x14ac:dyDescent="0.2"/>
    <row r="3865" outlineLevel="1" x14ac:dyDescent="0.2"/>
    <row r="3866" outlineLevel="1" x14ac:dyDescent="0.2"/>
    <row r="3867" outlineLevel="1" x14ac:dyDescent="0.2"/>
    <row r="3868" outlineLevel="1" x14ac:dyDescent="0.2"/>
    <row r="3869" outlineLevel="1" x14ac:dyDescent="0.2"/>
    <row r="3871" outlineLevel="1" x14ac:dyDescent="0.2"/>
    <row r="3872" outlineLevel="1" x14ac:dyDescent="0.2"/>
    <row r="3873" outlineLevel="1" x14ac:dyDescent="0.2"/>
    <row r="3874" outlineLevel="1" x14ac:dyDescent="0.2"/>
    <row r="3875" outlineLevel="1" x14ac:dyDescent="0.2"/>
    <row r="3876" outlineLevel="1" x14ac:dyDescent="0.2"/>
    <row r="3877" outlineLevel="1" x14ac:dyDescent="0.2"/>
    <row r="3879" outlineLevel="1" x14ac:dyDescent="0.2"/>
    <row r="3880" outlineLevel="1" x14ac:dyDescent="0.2"/>
    <row r="3881" outlineLevel="1" x14ac:dyDescent="0.2"/>
    <row r="3882" outlineLevel="1" x14ac:dyDescent="0.2"/>
    <row r="3883" outlineLevel="1" x14ac:dyDescent="0.2"/>
    <row r="3884" outlineLevel="1" x14ac:dyDescent="0.2"/>
    <row r="3885" outlineLevel="1" x14ac:dyDescent="0.2"/>
    <row r="3886" outlineLevel="1" x14ac:dyDescent="0.2"/>
    <row r="3888" outlineLevel="1" x14ac:dyDescent="0.2"/>
    <row r="3889" outlineLevel="1" x14ac:dyDescent="0.2"/>
    <row r="3890" outlineLevel="1" x14ac:dyDescent="0.2"/>
    <row r="3891" outlineLevel="1" x14ac:dyDescent="0.2"/>
    <row r="3892" outlineLevel="1" x14ac:dyDescent="0.2"/>
    <row r="3893" outlineLevel="1" x14ac:dyDescent="0.2"/>
    <row r="3894" outlineLevel="1" x14ac:dyDescent="0.2"/>
    <row r="3896" outlineLevel="1" x14ac:dyDescent="0.2"/>
    <row r="3897" outlineLevel="1" x14ac:dyDescent="0.2"/>
    <row r="3898" outlineLevel="1" x14ac:dyDescent="0.2"/>
    <row r="3899" outlineLevel="1" x14ac:dyDescent="0.2"/>
    <row r="3900" outlineLevel="1" x14ac:dyDescent="0.2"/>
    <row r="3901" outlineLevel="1" x14ac:dyDescent="0.2"/>
    <row r="3902" outlineLevel="1" x14ac:dyDescent="0.2"/>
    <row r="3903" outlineLevel="1" x14ac:dyDescent="0.2"/>
    <row r="3905" outlineLevel="1" x14ac:dyDescent="0.2"/>
    <row r="3906" outlineLevel="1" x14ac:dyDescent="0.2"/>
    <row r="3907" outlineLevel="1" x14ac:dyDescent="0.2"/>
    <row r="3908" outlineLevel="1" x14ac:dyDescent="0.2"/>
    <row r="3909" outlineLevel="1" x14ac:dyDescent="0.2"/>
    <row r="3910" outlineLevel="1" x14ac:dyDescent="0.2"/>
    <row r="3911" outlineLevel="1" x14ac:dyDescent="0.2"/>
    <row r="3913" outlineLevel="1" x14ac:dyDescent="0.2"/>
    <row r="3914" outlineLevel="1" x14ac:dyDescent="0.2"/>
    <row r="3915" outlineLevel="1" x14ac:dyDescent="0.2"/>
    <row r="3916" outlineLevel="1" x14ac:dyDescent="0.2"/>
    <row r="3917" outlineLevel="1" x14ac:dyDescent="0.2"/>
    <row r="3918" outlineLevel="1" x14ac:dyDescent="0.2"/>
    <row r="3919" outlineLevel="1" x14ac:dyDescent="0.2"/>
    <row r="3921" outlineLevel="1" x14ac:dyDescent="0.2"/>
    <row r="3922" outlineLevel="1" x14ac:dyDescent="0.2"/>
    <row r="3923" outlineLevel="1" x14ac:dyDescent="0.2"/>
    <row r="3924" outlineLevel="1" x14ac:dyDescent="0.2"/>
    <row r="3925" outlineLevel="1" x14ac:dyDescent="0.2"/>
    <row r="3926" outlineLevel="1" x14ac:dyDescent="0.2"/>
    <row r="3927" outlineLevel="1" x14ac:dyDescent="0.2"/>
    <row r="3929" outlineLevel="1" x14ac:dyDescent="0.2"/>
    <row r="3930" outlineLevel="1" x14ac:dyDescent="0.2"/>
    <row r="3931" outlineLevel="1" x14ac:dyDescent="0.2"/>
    <row r="3932" outlineLevel="1" x14ac:dyDescent="0.2"/>
    <row r="3933" outlineLevel="1" x14ac:dyDescent="0.2"/>
    <row r="3934" outlineLevel="1" x14ac:dyDescent="0.2"/>
    <row r="3935" outlineLevel="1" x14ac:dyDescent="0.2"/>
    <row r="3937" outlineLevel="1" x14ac:dyDescent="0.2"/>
    <row r="3938" outlineLevel="1" x14ac:dyDescent="0.2"/>
    <row r="3939" outlineLevel="1" x14ac:dyDescent="0.2"/>
    <row r="3940" outlineLevel="1" x14ac:dyDescent="0.2"/>
    <row r="3941" outlineLevel="1" x14ac:dyDescent="0.2"/>
    <row r="3942" outlineLevel="1" x14ac:dyDescent="0.2"/>
    <row r="3944" outlineLevel="1" x14ac:dyDescent="0.2"/>
    <row r="3945" outlineLevel="1" x14ac:dyDescent="0.2"/>
    <row r="3946" outlineLevel="1" x14ac:dyDescent="0.2"/>
    <row r="3947" outlineLevel="1" x14ac:dyDescent="0.2"/>
    <row r="3948" outlineLevel="1" x14ac:dyDescent="0.2"/>
    <row r="3949" outlineLevel="1" x14ac:dyDescent="0.2"/>
    <row r="3951" outlineLevel="1" x14ac:dyDescent="0.2"/>
    <row r="3952" outlineLevel="1" x14ac:dyDescent="0.2"/>
    <row r="3953" outlineLevel="1" x14ac:dyDescent="0.2"/>
    <row r="3954" outlineLevel="1" x14ac:dyDescent="0.2"/>
    <row r="3955" outlineLevel="1" x14ac:dyDescent="0.2"/>
    <row r="3956" outlineLevel="1" x14ac:dyDescent="0.2"/>
    <row r="3958" outlineLevel="1" x14ac:dyDescent="0.2"/>
    <row r="3959" outlineLevel="1" x14ac:dyDescent="0.2"/>
    <row r="3960" outlineLevel="1" x14ac:dyDescent="0.2"/>
    <row r="3961" outlineLevel="1" x14ac:dyDescent="0.2"/>
    <row r="3962" outlineLevel="1" x14ac:dyDescent="0.2"/>
    <row r="3963" outlineLevel="1" x14ac:dyDescent="0.2"/>
    <row r="3965" outlineLevel="1" x14ac:dyDescent="0.2"/>
    <row r="3966" outlineLevel="1" x14ac:dyDescent="0.2"/>
    <row r="3967" outlineLevel="1" x14ac:dyDescent="0.2"/>
    <row r="3968" outlineLevel="1" x14ac:dyDescent="0.2"/>
    <row r="3969" outlineLevel="1" x14ac:dyDescent="0.2"/>
    <row r="3970" outlineLevel="1" x14ac:dyDescent="0.2"/>
    <row r="3972" outlineLevel="1" x14ac:dyDescent="0.2"/>
    <row r="3973" outlineLevel="1" x14ac:dyDescent="0.2"/>
    <row r="3974" outlineLevel="1" x14ac:dyDescent="0.2"/>
    <row r="3975" outlineLevel="1" x14ac:dyDescent="0.2"/>
    <row r="3976" outlineLevel="1" x14ac:dyDescent="0.2"/>
    <row r="3977" outlineLevel="1" x14ac:dyDescent="0.2"/>
    <row r="3978" outlineLevel="1" x14ac:dyDescent="0.2"/>
    <row r="3979" outlineLevel="1" x14ac:dyDescent="0.2"/>
    <row r="3981" outlineLevel="1" x14ac:dyDescent="0.2"/>
    <row r="3982" outlineLevel="1" x14ac:dyDescent="0.2"/>
    <row r="3983" outlineLevel="1" x14ac:dyDescent="0.2"/>
    <row r="3984" outlineLevel="1" x14ac:dyDescent="0.2"/>
    <row r="3985" outlineLevel="1" x14ac:dyDescent="0.2"/>
    <row r="3986" outlineLevel="1" x14ac:dyDescent="0.2"/>
    <row r="3988" outlineLevel="1" x14ac:dyDescent="0.2"/>
    <row r="3989" outlineLevel="1" x14ac:dyDescent="0.2"/>
    <row r="3990" outlineLevel="1" x14ac:dyDescent="0.2"/>
    <row r="3991" outlineLevel="1" x14ac:dyDescent="0.2"/>
    <row r="3992" outlineLevel="1" x14ac:dyDescent="0.2"/>
    <row r="3993" outlineLevel="1" x14ac:dyDescent="0.2"/>
    <row r="3995" outlineLevel="1" x14ac:dyDescent="0.2"/>
    <row r="3996" outlineLevel="1" x14ac:dyDescent="0.2"/>
    <row r="3997" outlineLevel="1" x14ac:dyDescent="0.2"/>
    <row r="3998" outlineLevel="1" x14ac:dyDescent="0.2"/>
    <row r="3999" outlineLevel="1" x14ac:dyDescent="0.2"/>
    <row r="4000" outlineLevel="1" x14ac:dyDescent="0.2"/>
    <row r="4002" outlineLevel="1" x14ac:dyDescent="0.2"/>
    <row r="4003" outlineLevel="1" x14ac:dyDescent="0.2"/>
    <row r="4004" outlineLevel="1" x14ac:dyDescent="0.2"/>
    <row r="4005" outlineLevel="1" x14ac:dyDescent="0.2"/>
    <row r="4006" outlineLevel="1" x14ac:dyDescent="0.2"/>
    <row r="4007" outlineLevel="1" x14ac:dyDescent="0.2"/>
    <row r="4009" outlineLevel="1" x14ac:dyDescent="0.2"/>
    <row r="4010" outlineLevel="1" x14ac:dyDescent="0.2"/>
    <row r="4011" outlineLevel="1" x14ac:dyDescent="0.2"/>
    <row r="4012" outlineLevel="1" x14ac:dyDescent="0.2"/>
    <row r="4013" outlineLevel="1" x14ac:dyDescent="0.2"/>
    <row r="4014" outlineLevel="1" x14ac:dyDescent="0.2"/>
    <row r="4015" outlineLevel="1" x14ac:dyDescent="0.2"/>
    <row r="4017" outlineLevel="1" x14ac:dyDescent="0.2"/>
    <row r="4018" outlineLevel="1" x14ac:dyDescent="0.2"/>
    <row r="4019" outlineLevel="1" x14ac:dyDescent="0.2"/>
    <row r="4020" outlineLevel="1" x14ac:dyDescent="0.2"/>
    <row r="4021" outlineLevel="1" x14ac:dyDescent="0.2"/>
    <row r="4022" outlineLevel="1" x14ac:dyDescent="0.2"/>
    <row r="4023" outlineLevel="1" x14ac:dyDescent="0.2"/>
    <row r="4025" outlineLevel="1" x14ac:dyDescent="0.2"/>
    <row r="4026" outlineLevel="1" x14ac:dyDescent="0.2"/>
    <row r="4027" outlineLevel="1" x14ac:dyDescent="0.2"/>
    <row r="4028" outlineLevel="1" x14ac:dyDescent="0.2"/>
    <row r="4029" outlineLevel="1" x14ac:dyDescent="0.2"/>
    <row r="4031" outlineLevel="1" x14ac:dyDescent="0.2"/>
    <row r="4032" outlineLevel="1" x14ac:dyDescent="0.2"/>
    <row r="4033" outlineLevel="1" x14ac:dyDescent="0.2"/>
    <row r="4034" outlineLevel="1" x14ac:dyDescent="0.2"/>
    <row r="4035" outlineLevel="1" x14ac:dyDescent="0.2"/>
    <row r="4037" outlineLevel="1" x14ac:dyDescent="0.2"/>
    <row r="4038" outlineLevel="1" x14ac:dyDescent="0.2"/>
    <row r="4039" outlineLevel="1" x14ac:dyDescent="0.2"/>
    <row r="4040" outlineLevel="1" x14ac:dyDescent="0.2"/>
    <row r="4041" outlineLevel="1" x14ac:dyDescent="0.2"/>
    <row r="4043" outlineLevel="1" x14ac:dyDescent="0.2"/>
    <row r="4044" outlineLevel="1" x14ac:dyDescent="0.2"/>
    <row r="4045" outlineLevel="1" x14ac:dyDescent="0.2"/>
    <row r="4046" outlineLevel="1" x14ac:dyDescent="0.2"/>
    <row r="4047" outlineLevel="1" x14ac:dyDescent="0.2"/>
    <row r="4048" outlineLevel="1" x14ac:dyDescent="0.2"/>
    <row r="4050" outlineLevel="1" x14ac:dyDescent="0.2"/>
    <row r="4051" outlineLevel="1" x14ac:dyDescent="0.2"/>
    <row r="4052" outlineLevel="1" x14ac:dyDescent="0.2"/>
    <row r="4053" outlineLevel="1" x14ac:dyDescent="0.2"/>
    <row r="4054" outlineLevel="1" x14ac:dyDescent="0.2"/>
    <row r="4055" outlineLevel="1" x14ac:dyDescent="0.2"/>
    <row r="4057" outlineLevel="1" x14ac:dyDescent="0.2"/>
    <row r="4058" outlineLevel="1" x14ac:dyDescent="0.2"/>
    <row r="4059" outlineLevel="1" x14ac:dyDescent="0.2"/>
    <row r="4060" outlineLevel="1" x14ac:dyDescent="0.2"/>
    <row r="4061" outlineLevel="1" x14ac:dyDescent="0.2"/>
    <row r="4062" outlineLevel="1" x14ac:dyDescent="0.2"/>
    <row r="4063" outlineLevel="1" x14ac:dyDescent="0.2"/>
    <row r="4065" outlineLevel="1" x14ac:dyDescent="0.2"/>
    <row r="4066" outlineLevel="1" x14ac:dyDescent="0.2"/>
    <row r="4067" outlineLevel="1" x14ac:dyDescent="0.2"/>
    <row r="4068" outlineLevel="1" x14ac:dyDescent="0.2"/>
    <row r="4069" outlineLevel="1" x14ac:dyDescent="0.2"/>
    <row r="4070" outlineLevel="1" x14ac:dyDescent="0.2"/>
    <row r="4072" outlineLevel="1" x14ac:dyDescent="0.2"/>
    <row r="4073" outlineLevel="1" x14ac:dyDescent="0.2"/>
    <row r="4075" outlineLevel="1" x14ac:dyDescent="0.2"/>
    <row r="4076" outlineLevel="1" x14ac:dyDescent="0.2"/>
    <row r="4078" outlineLevel="1" x14ac:dyDescent="0.2"/>
    <row r="4079" outlineLevel="1" x14ac:dyDescent="0.2"/>
    <row r="4081" outlineLevel="1" x14ac:dyDescent="0.2"/>
    <row r="4082" outlineLevel="1" x14ac:dyDescent="0.2"/>
    <row r="4084" outlineLevel="1" x14ac:dyDescent="0.2"/>
    <row r="4085" outlineLevel="1" x14ac:dyDescent="0.2"/>
    <row r="4087" outlineLevel="1" x14ac:dyDescent="0.2"/>
    <row r="4088" outlineLevel="1" x14ac:dyDescent="0.2"/>
    <row r="4090" outlineLevel="1" x14ac:dyDescent="0.2"/>
    <row r="4091" outlineLevel="1" x14ac:dyDescent="0.2"/>
    <row r="4093" outlineLevel="1" x14ac:dyDescent="0.2"/>
    <row r="4094" outlineLevel="1" x14ac:dyDescent="0.2"/>
    <row r="4096" outlineLevel="1" x14ac:dyDescent="0.2"/>
    <row r="4097" outlineLevel="1" x14ac:dyDescent="0.2"/>
    <row r="4099" outlineLevel="1" x14ac:dyDescent="0.2"/>
    <row r="4100" outlineLevel="1" x14ac:dyDescent="0.2"/>
    <row r="4102" outlineLevel="1" x14ac:dyDescent="0.2"/>
    <row r="4103" outlineLevel="1" x14ac:dyDescent="0.2"/>
    <row r="4105" outlineLevel="1" x14ac:dyDescent="0.2"/>
    <row r="4106" outlineLevel="1" x14ac:dyDescent="0.2"/>
    <row r="4107" outlineLevel="1" x14ac:dyDescent="0.2"/>
    <row r="4108" outlineLevel="1" x14ac:dyDescent="0.2"/>
    <row r="4110" outlineLevel="1" x14ac:dyDescent="0.2"/>
    <row r="4111" outlineLevel="1" x14ac:dyDescent="0.2"/>
    <row r="4112" outlineLevel="1" x14ac:dyDescent="0.2"/>
    <row r="4113" outlineLevel="1" x14ac:dyDescent="0.2"/>
    <row r="4115" outlineLevel="1" x14ac:dyDescent="0.2"/>
    <row r="4116" outlineLevel="1" x14ac:dyDescent="0.2"/>
    <row r="4117" outlineLevel="1" x14ac:dyDescent="0.2"/>
    <row r="4118" outlineLevel="1" x14ac:dyDescent="0.2"/>
    <row r="4120" outlineLevel="1" x14ac:dyDescent="0.2"/>
    <row r="4121" outlineLevel="1" x14ac:dyDescent="0.2"/>
    <row r="4122" outlineLevel="1" x14ac:dyDescent="0.2"/>
    <row r="4123" outlineLevel="1" x14ac:dyDescent="0.2"/>
    <row r="4125" outlineLevel="1" x14ac:dyDescent="0.2"/>
    <row r="4126" outlineLevel="1" x14ac:dyDescent="0.2"/>
    <row r="4127" outlineLevel="1" x14ac:dyDescent="0.2"/>
    <row r="4128" outlineLevel="1" x14ac:dyDescent="0.2"/>
    <row r="4130" outlineLevel="1" x14ac:dyDescent="0.2"/>
    <row r="4131" outlineLevel="1" x14ac:dyDescent="0.2"/>
    <row r="4132" outlineLevel="1" x14ac:dyDescent="0.2"/>
    <row r="4133" outlineLevel="1" x14ac:dyDescent="0.2"/>
    <row r="4135" outlineLevel="1" x14ac:dyDescent="0.2"/>
    <row r="4136" outlineLevel="1" x14ac:dyDescent="0.2"/>
    <row r="4137" outlineLevel="1" x14ac:dyDescent="0.2"/>
    <row r="4138" outlineLevel="1" x14ac:dyDescent="0.2"/>
    <row r="4140" outlineLevel="1" x14ac:dyDescent="0.2"/>
    <row r="4141" outlineLevel="1" x14ac:dyDescent="0.2"/>
    <row r="4143" outlineLevel="1" x14ac:dyDescent="0.2"/>
    <row r="4144" outlineLevel="1" x14ac:dyDescent="0.2"/>
    <row r="4146" outlineLevel="1" x14ac:dyDescent="0.2"/>
    <row r="4147" outlineLevel="1" x14ac:dyDescent="0.2"/>
    <row r="4148" outlineLevel="1" x14ac:dyDescent="0.2"/>
    <row r="4149" outlineLevel="1" x14ac:dyDescent="0.2"/>
    <row r="4151" outlineLevel="1" x14ac:dyDescent="0.2"/>
    <row r="4152" outlineLevel="1" x14ac:dyDescent="0.2"/>
    <row r="4153" outlineLevel="1" x14ac:dyDescent="0.2"/>
    <row r="4154" outlineLevel="1" x14ac:dyDescent="0.2"/>
    <row r="4156" outlineLevel="1" x14ac:dyDescent="0.2"/>
    <row r="4157" outlineLevel="1" x14ac:dyDescent="0.2"/>
    <row r="4158" outlineLevel="1" x14ac:dyDescent="0.2"/>
    <row r="4159" outlineLevel="1" x14ac:dyDescent="0.2"/>
    <row r="4161" outlineLevel="1" x14ac:dyDescent="0.2"/>
    <row r="4162" outlineLevel="1" x14ac:dyDescent="0.2"/>
    <row r="4163" outlineLevel="1" x14ac:dyDescent="0.2"/>
    <row r="4164" outlineLevel="1" x14ac:dyDescent="0.2"/>
    <row r="4166" outlineLevel="1" x14ac:dyDescent="0.2"/>
    <row r="4167" outlineLevel="1" x14ac:dyDescent="0.2"/>
    <row r="4168" outlineLevel="1" x14ac:dyDescent="0.2"/>
    <row r="4169" outlineLevel="1" x14ac:dyDescent="0.2"/>
    <row r="4171" outlineLevel="1" x14ac:dyDescent="0.2"/>
    <row r="4172" outlineLevel="1" x14ac:dyDescent="0.2"/>
    <row r="4173" outlineLevel="1" x14ac:dyDescent="0.2"/>
    <row r="4174" outlineLevel="1" x14ac:dyDescent="0.2"/>
    <row r="4176" outlineLevel="1" x14ac:dyDescent="0.2"/>
    <row r="4177" outlineLevel="1" x14ac:dyDescent="0.2"/>
    <row r="4178" outlineLevel="1" x14ac:dyDescent="0.2"/>
    <row r="4179" outlineLevel="1" x14ac:dyDescent="0.2"/>
    <row r="4181" outlineLevel="1" x14ac:dyDescent="0.2"/>
    <row r="4182" outlineLevel="1" x14ac:dyDescent="0.2"/>
    <row r="4183" outlineLevel="1" x14ac:dyDescent="0.2"/>
    <row r="4184" outlineLevel="1" x14ac:dyDescent="0.2"/>
    <row r="4186" outlineLevel="1" x14ac:dyDescent="0.2"/>
    <row r="4187" outlineLevel="1" x14ac:dyDescent="0.2"/>
    <row r="4188" outlineLevel="1" x14ac:dyDescent="0.2"/>
    <row r="4189" outlineLevel="1" x14ac:dyDescent="0.2"/>
    <row r="4191" outlineLevel="1" x14ac:dyDescent="0.2"/>
    <row r="4192" outlineLevel="1" x14ac:dyDescent="0.2"/>
    <row r="4193" outlineLevel="1" x14ac:dyDescent="0.2"/>
    <row r="4194" outlineLevel="1" x14ac:dyDescent="0.2"/>
    <row r="4196" outlineLevel="1" x14ac:dyDescent="0.2"/>
    <row r="4197" outlineLevel="1" x14ac:dyDescent="0.2"/>
    <row r="4198" outlineLevel="1" x14ac:dyDescent="0.2"/>
    <row r="4199" outlineLevel="1" x14ac:dyDescent="0.2"/>
    <row r="4201" outlineLevel="1" x14ac:dyDescent="0.2"/>
    <row r="4202" outlineLevel="1" x14ac:dyDescent="0.2"/>
    <row r="4203" outlineLevel="1" x14ac:dyDescent="0.2"/>
    <row r="4204" outlineLevel="1" x14ac:dyDescent="0.2"/>
    <row r="4206" outlineLevel="1" x14ac:dyDescent="0.2"/>
    <row r="4207" outlineLevel="1" x14ac:dyDescent="0.2"/>
    <row r="4208" outlineLevel="1" x14ac:dyDescent="0.2"/>
    <row r="4209" outlineLevel="1" x14ac:dyDescent="0.2"/>
    <row r="4211" outlineLevel="1" x14ac:dyDescent="0.2"/>
    <row r="4212" outlineLevel="1" x14ac:dyDescent="0.2"/>
    <row r="4213" outlineLevel="1" x14ac:dyDescent="0.2"/>
    <row r="4214" outlineLevel="1" x14ac:dyDescent="0.2"/>
    <row r="4216" outlineLevel="1" x14ac:dyDescent="0.2"/>
    <row r="4217" outlineLevel="1" x14ac:dyDescent="0.2"/>
    <row r="4218" outlineLevel="1" x14ac:dyDescent="0.2"/>
    <row r="4219" outlineLevel="1" x14ac:dyDescent="0.2"/>
    <row r="4221" outlineLevel="1" x14ac:dyDescent="0.2"/>
    <row r="4222" outlineLevel="1" x14ac:dyDescent="0.2"/>
    <row r="4223" outlineLevel="1" x14ac:dyDescent="0.2"/>
    <row r="4224" outlineLevel="1" x14ac:dyDescent="0.2"/>
    <row r="4226" outlineLevel="1" x14ac:dyDescent="0.2"/>
    <row r="4227" outlineLevel="1" x14ac:dyDescent="0.2"/>
    <row r="4228" outlineLevel="1" x14ac:dyDescent="0.2"/>
    <row r="4229" outlineLevel="1" x14ac:dyDescent="0.2"/>
    <row r="4231" outlineLevel="1" x14ac:dyDescent="0.2"/>
    <row r="4232" outlineLevel="1" x14ac:dyDescent="0.2"/>
    <row r="4233" outlineLevel="1" x14ac:dyDescent="0.2"/>
    <row r="4234" outlineLevel="1" x14ac:dyDescent="0.2"/>
    <row r="4236" outlineLevel="1" x14ac:dyDescent="0.2"/>
    <row r="4237" outlineLevel="1" x14ac:dyDescent="0.2"/>
    <row r="4238" outlineLevel="1" x14ac:dyDescent="0.2"/>
    <row r="4239" outlineLevel="1" x14ac:dyDescent="0.2"/>
    <row r="4241" outlineLevel="1" x14ac:dyDescent="0.2"/>
    <row r="4242" outlineLevel="1" x14ac:dyDescent="0.2"/>
    <row r="4243" outlineLevel="1" x14ac:dyDescent="0.2"/>
    <row r="4244" outlineLevel="1" x14ac:dyDescent="0.2"/>
    <row r="4246" outlineLevel="1" x14ac:dyDescent="0.2"/>
    <row r="4247" outlineLevel="1" x14ac:dyDescent="0.2"/>
    <row r="4248" outlineLevel="1" x14ac:dyDescent="0.2"/>
    <row r="4250" outlineLevel="1" x14ac:dyDescent="0.2"/>
    <row r="4251" outlineLevel="1" x14ac:dyDescent="0.2"/>
    <row r="4252" outlineLevel="1" x14ac:dyDescent="0.2"/>
    <row r="4254" outlineLevel="1" x14ac:dyDescent="0.2"/>
    <row r="4255" outlineLevel="1" x14ac:dyDescent="0.2"/>
    <row r="4256" outlineLevel="1" x14ac:dyDescent="0.2"/>
    <row r="4258" outlineLevel="1" x14ac:dyDescent="0.2"/>
    <row r="4259" outlineLevel="1" x14ac:dyDescent="0.2"/>
    <row r="4260" outlineLevel="1" x14ac:dyDescent="0.2"/>
    <row r="4262" outlineLevel="1" x14ac:dyDescent="0.2"/>
    <row r="4263" outlineLevel="1" x14ac:dyDescent="0.2"/>
    <row r="4264" outlineLevel="1" x14ac:dyDescent="0.2"/>
    <row r="4266" outlineLevel="1" x14ac:dyDescent="0.2"/>
    <row r="4267" outlineLevel="1" x14ac:dyDescent="0.2"/>
    <row r="4268" outlineLevel="1" x14ac:dyDescent="0.2"/>
    <row r="4270" outlineLevel="1" x14ac:dyDescent="0.2"/>
    <row r="4271" outlineLevel="1" x14ac:dyDescent="0.2"/>
    <row r="4272" outlineLevel="1" x14ac:dyDescent="0.2"/>
    <row r="4273" outlineLevel="1" x14ac:dyDescent="0.2"/>
    <row r="4275" outlineLevel="1" x14ac:dyDescent="0.2"/>
    <row r="4276" outlineLevel="1" x14ac:dyDescent="0.2"/>
    <row r="4277" outlineLevel="1" x14ac:dyDescent="0.2"/>
    <row r="4278" outlineLevel="1" x14ac:dyDescent="0.2"/>
    <row r="4280" outlineLevel="1" x14ac:dyDescent="0.2"/>
    <row r="4281" outlineLevel="1" x14ac:dyDescent="0.2"/>
    <row r="4282" outlineLevel="1" x14ac:dyDescent="0.2"/>
    <row r="4283" outlineLevel="1" x14ac:dyDescent="0.2"/>
    <row r="4284" outlineLevel="1" x14ac:dyDescent="0.2"/>
    <row r="4286" outlineLevel="1" x14ac:dyDescent="0.2"/>
    <row r="4287" outlineLevel="1" x14ac:dyDescent="0.2"/>
    <row r="4288" outlineLevel="1" x14ac:dyDescent="0.2"/>
    <row r="4289" outlineLevel="1" x14ac:dyDescent="0.2"/>
    <row r="4290" outlineLevel="1" x14ac:dyDescent="0.2"/>
    <row r="4292" outlineLevel="1" x14ac:dyDescent="0.2"/>
    <row r="4293" outlineLevel="1" x14ac:dyDescent="0.2"/>
    <row r="4294" outlineLevel="1" x14ac:dyDescent="0.2"/>
    <row r="4295" outlineLevel="1" x14ac:dyDescent="0.2"/>
    <row r="4296" outlineLevel="1" x14ac:dyDescent="0.2"/>
    <row r="4298" outlineLevel="1" x14ac:dyDescent="0.2"/>
    <row r="4299" outlineLevel="1" x14ac:dyDescent="0.2"/>
    <row r="4300" outlineLevel="1" x14ac:dyDescent="0.2"/>
    <row r="4301" outlineLevel="1" x14ac:dyDescent="0.2"/>
    <row r="4302" outlineLevel="1" x14ac:dyDescent="0.2"/>
    <row r="4304" outlineLevel="1" x14ac:dyDescent="0.2"/>
    <row r="4305" outlineLevel="1" x14ac:dyDescent="0.2"/>
    <row r="4306" outlineLevel="1" x14ac:dyDescent="0.2"/>
    <row r="4307" outlineLevel="1" x14ac:dyDescent="0.2"/>
    <row r="4308" outlineLevel="1" x14ac:dyDescent="0.2"/>
    <row r="4309" outlineLevel="1" x14ac:dyDescent="0.2"/>
    <row r="4311" outlineLevel="1" x14ac:dyDescent="0.2"/>
    <row r="4312" outlineLevel="1" x14ac:dyDescent="0.2"/>
    <row r="4313" outlineLevel="1" x14ac:dyDescent="0.2"/>
    <row r="4315" outlineLevel="1" x14ac:dyDescent="0.2"/>
    <row r="4316" outlineLevel="1" x14ac:dyDescent="0.2"/>
    <row r="4317" outlineLevel="1" x14ac:dyDescent="0.2"/>
    <row r="4318" outlineLevel="1" x14ac:dyDescent="0.2"/>
    <row r="4319" outlineLevel="1" x14ac:dyDescent="0.2"/>
    <row r="4321" outlineLevel="1" x14ac:dyDescent="0.2"/>
    <row r="4322" outlineLevel="1" x14ac:dyDescent="0.2"/>
    <row r="4323" outlineLevel="1" x14ac:dyDescent="0.2"/>
    <row r="4324" outlineLevel="1" x14ac:dyDescent="0.2"/>
    <row r="4325" outlineLevel="1" x14ac:dyDescent="0.2"/>
    <row r="4327" outlineLevel="1" x14ac:dyDescent="0.2"/>
    <row r="4328" outlineLevel="1" x14ac:dyDescent="0.2"/>
    <row r="4329" outlineLevel="1" x14ac:dyDescent="0.2"/>
    <row r="4330" outlineLevel="1" x14ac:dyDescent="0.2"/>
    <row r="4331" outlineLevel="1" x14ac:dyDescent="0.2"/>
    <row r="4333" outlineLevel="1" x14ac:dyDescent="0.2"/>
    <row r="4334" outlineLevel="1" x14ac:dyDescent="0.2"/>
    <row r="4335" outlineLevel="1" x14ac:dyDescent="0.2"/>
    <row r="4336" outlineLevel="1" x14ac:dyDescent="0.2"/>
    <row r="4337" outlineLevel="1" x14ac:dyDescent="0.2"/>
    <row r="4339" outlineLevel="1" x14ac:dyDescent="0.2"/>
    <row r="4340" outlineLevel="1" x14ac:dyDescent="0.2"/>
    <row r="4341" outlineLevel="1" x14ac:dyDescent="0.2"/>
    <row r="4342" outlineLevel="1" x14ac:dyDescent="0.2"/>
    <row r="4343" outlineLevel="1" x14ac:dyDescent="0.2"/>
    <row r="4345" outlineLevel="1" x14ac:dyDescent="0.2"/>
    <row r="4346" outlineLevel="1" x14ac:dyDescent="0.2"/>
    <row r="4347" outlineLevel="1" x14ac:dyDescent="0.2"/>
    <row r="4348" outlineLevel="1" x14ac:dyDescent="0.2"/>
    <row r="4349" outlineLevel="1" x14ac:dyDescent="0.2"/>
    <row r="4351" outlineLevel="1" x14ac:dyDescent="0.2"/>
    <row r="4352" outlineLevel="1" x14ac:dyDescent="0.2"/>
    <row r="4353" outlineLevel="1" x14ac:dyDescent="0.2"/>
    <row r="4354" outlineLevel="1" x14ac:dyDescent="0.2"/>
    <row r="4355" outlineLevel="1" x14ac:dyDescent="0.2"/>
    <row r="4357" outlineLevel="1" x14ac:dyDescent="0.2"/>
    <row r="4358" outlineLevel="1" x14ac:dyDescent="0.2"/>
    <row r="4359" outlineLevel="1" x14ac:dyDescent="0.2"/>
    <row r="4360" outlineLevel="1" x14ac:dyDescent="0.2"/>
    <row r="4361" outlineLevel="1" x14ac:dyDescent="0.2"/>
    <row r="4363" outlineLevel="1" x14ac:dyDescent="0.2"/>
    <row r="4364" outlineLevel="1" x14ac:dyDescent="0.2"/>
    <row r="4365" outlineLevel="1" x14ac:dyDescent="0.2"/>
    <row r="4366" outlineLevel="1" x14ac:dyDescent="0.2"/>
    <row r="4367" outlineLevel="1" x14ac:dyDescent="0.2"/>
    <row r="4369" outlineLevel="1" x14ac:dyDescent="0.2"/>
    <row r="4370" outlineLevel="1" x14ac:dyDescent="0.2"/>
    <row r="4371" outlineLevel="1" x14ac:dyDescent="0.2"/>
    <row r="4372" outlineLevel="1" x14ac:dyDescent="0.2"/>
    <row r="4373" outlineLevel="1" x14ac:dyDescent="0.2"/>
    <row r="4375" outlineLevel="1" x14ac:dyDescent="0.2"/>
    <row r="4376" outlineLevel="1" x14ac:dyDescent="0.2"/>
    <row r="4377" outlineLevel="1" x14ac:dyDescent="0.2"/>
    <row r="4378" outlineLevel="1" x14ac:dyDescent="0.2"/>
    <row r="4379" outlineLevel="1" x14ac:dyDescent="0.2"/>
    <row r="4381" outlineLevel="1" x14ac:dyDescent="0.2"/>
    <row r="4382" outlineLevel="1" x14ac:dyDescent="0.2"/>
    <row r="4383" outlineLevel="1" x14ac:dyDescent="0.2"/>
    <row r="4385" outlineLevel="1" x14ac:dyDescent="0.2"/>
    <row r="4386" outlineLevel="1" x14ac:dyDescent="0.2"/>
    <row r="4387" outlineLevel="1" x14ac:dyDescent="0.2"/>
    <row r="4388" outlineLevel="1" x14ac:dyDescent="0.2"/>
    <row r="4390" outlineLevel="1" x14ac:dyDescent="0.2"/>
    <row r="4391" outlineLevel="1" x14ac:dyDescent="0.2"/>
    <row r="4392" outlineLevel="1" x14ac:dyDescent="0.2"/>
    <row r="4394" outlineLevel="1" x14ac:dyDescent="0.2"/>
    <row r="4395" outlineLevel="1" x14ac:dyDescent="0.2"/>
    <row r="4396" outlineLevel="1" x14ac:dyDescent="0.2"/>
    <row r="4397" outlineLevel="1" x14ac:dyDescent="0.2"/>
    <row r="4399" outlineLevel="1" x14ac:dyDescent="0.2"/>
    <row r="4400" outlineLevel="1" x14ac:dyDescent="0.2"/>
    <row r="4401" outlineLevel="1" x14ac:dyDescent="0.2"/>
    <row r="4403" outlineLevel="1" x14ac:dyDescent="0.2"/>
    <row r="4404" outlineLevel="1" x14ac:dyDescent="0.2"/>
    <row r="4405" outlineLevel="1" x14ac:dyDescent="0.2"/>
    <row r="4407" outlineLevel="1" x14ac:dyDescent="0.2"/>
    <row r="4408" outlineLevel="1" x14ac:dyDescent="0.2"/>
    <row r="4409" outlineLevel="1" x14ac:dyDescent="0.2"/>
    <row r="4411" outlineLevel="1" x14ac:dyDescent="0.2"/>
    <row r="4412" outlineLevel="1" x14ac:dyDescent="0.2"/>
    <row r="4413" outlineLevel="1" x14ac:dyDescent="0.2"/>
    <row r="4415" outlineLevel="1" x14ac:dyDescent="0.2"/>
    <row r="4416" outlineLevel="1" x14ac:dyDescent="0.2"/>
    <row r="4417" outlineLevel="1" x14ac:dyDescent="0.2"/>
    <row r="4419" outlineLevel="1" x14ac:dyDescent="0.2"/>
    <row r="4420" outlineLevel="1" x14ac:dyDescent="0.2"/>
    <row r="4421" outlineLevel="1" x14ac:dyDescent="0.2"/>
    <row r="4423" outlineLevel="1" x14ac:dyDescent="0.2"/>
    <row r="4424" outlineLevel="1" x14ac:dyDescent="0.2"/>
    <row r="4425" outlineLevel="1" x14ac:dyDescent="0.2"/>
    <row r="4427" outlineLevel="1" x14ac:dyDescent="0.2"/>
    <row r="4428" outlineLevel="1" x14ac:dyDescent="0.2"/>
    <row r="4429" outlineLevel="1" x14ac:dyDescent="0.2"/>
    <row r="4431" outlineLevel="1" x14ac:dyDescent="0.2"/>
    <row r="4432" outlineLevel="1" x14ac:dyDescent="0.2"/>
    <row r="4433" outlineLevel="1" x14ac:dyDescent="0.2"/>
    <row r="4435" outlineLevel="1" x14ac:dyDescent="0.2"/>
    <row r="4436" outlineLevel="1" x14ac:dyDescent="0.2"/>
    <row r="4437" outlineLevel="1" x14ac:dyDescent="0.2"/>
    <row r="4438" outlineLevel="1" x14ac:dyDescent="0.2"/>
    <row r="4440" outlineLevel="1" x14ac:dyDescent="0.2"/>
    <row r="4441" outlineLevel="1" x14ac:dyDescent="0.2"/>
    <row r="4442" outlineLevel="1" x14ac:dyDescent="0.2"/>
    <row r="4443" outlineLevel="1" x14ac:dyDescent="0.2"/>
    <row r="4445" outlineLevel="1" x14ac:dyDescent="0.2"/>
    <row r="4446" outlineLevel="1" x14ac:dyDescent="0.2"/>
    <row r="4447" outlineLevel="1" x14ac:dyDescent="0.2"/>
    <row r="4448" outlineLevel="1" x14ac:dyDescent="0.2"/>
    <row r="4450" outlineLevel="1" x14ac:dyDescent="0.2"/>
    <row r="4451" outlineLevel="1" x14ac:dyDescent="0.2"/>
    <row r="4452" outlineLevel="1" x14ac:dyDescent="0.2"/>
    <row r="4454" outlineLevel="1" x14ac:dyDescent="0.2"/>
    <row r="4455" outlineLevel="1" x14ac:dyDescent="0.2"/>
    <row r="4456" outlineLevel="1" x14ac:dyDescent="0.2"/>
    <row r="4458" outlineLevel="1" x14ac:dyDescent="0.2"/>
    <row r="4459" outlineLevel="1" x14ac:dyDescent="0.2"/>
    <row r="4460" outlineLevel="1" x14ac:dyDescent="0.2"/>
    <row r="4462" outlineLevel="1" x14ac:dyDescent="0.2"/>
    <row r="4463" outlineLevel="1" x14ac:dyDescent="0.2"/>
    <row r="4464" outlineLevel="1" x14ac:dyDescent="0.2"/>
    <row r="4466" outlineLevel="1" x14ac:dyDescent="0.2"/>
    <row r="4467" outlineLevel="1" x14ac:dyDescent="0.2"/>
    <row r="4468" outlineLevel="1" x14ac:dyDescent="0.2"/>
    <row r="4470" outlineLevel="1" x14ac:dyDescent="0.2"/>
    <row r="4471" outlineLevel="1" x14ac:dyDescent="0.2"/>
    <row r="4472" outlineLevel="1" x14ac:dyDescent="0.2"/>
    <row r="4474" outlineLevel="1" x14ac:dyDescent="0.2"/>
    <row r="4475" outlineLevel="1" x14ac:dyDescent="0.2"/>
    <row r="4476" outlineLevel="1" x14ac:dyDescent="0.2"/>
    <row r="4478" outlineLevel="1" x14ac:dyDescent="0.2"/>
    <row r="4479" outlineLevel="1" x14ac:dyDescent="0.2"/>
    <row r="4480" outlineLevel="1" x14ac:dyDescent="0.2"/>
    <row r="4482" outlineLevel="1" x14ac:dyDescent="0.2"/>
    <row r="4483" outlineLevel="1" x14ac:dyDescent="0.2"/>
    <row r="4484" outlineLevel="1" x14ac:dyDescent="0.2"/>
    <row r="4486" outlineLevel="1" x14ac:dyDescent="0.2"/>
    <row r="4487" outlineLevel="1" x14ac:dyDescent="0.2"/>
    <row r="4488" outlineLevel="1" x14ac:dyDescent="0.2"/>
    <row r="4490" outlineLevel="1" x14ac:dyDescent="0.2"/>
    <row r="4491" outlineLevel="1" x14ac:dyDescent="0.2"/>
    <row r="4492" outlineLevel="1" x14ac:dyDescent="0.2"/>
    <row r="4494" outlineLevel="1" x14ac:dyDescent="0.2"/>
    <row r="4495" outlineLevel="1" x14ac:dyDescent="0.2"/>
    <row r="4496" outlineLevel="1" x14ac:dyDescent="0.2"/>
    <row r="4498" outlineLevel="1" x14ac:dyDescent="0.2"/>
    <row r="4500" outlineLevel="1" x14ac:dyDescent="0.2"/>
    <row r="4502" outlineLevel="1" x14ac:dyDescent="0.2"/>
    <row r="4504" outlineLevel="1" x14ac:dyDescent="0.2"/>
    <row r="4506" outlineLevel="1" x14ac:dyDescent="0.2"/>
    <row r="4508" outlineLevel="1" x14ac:dyDescent="0.2"/>
    <row r="4510" outlineLevel="1" x14ac:dyDescent="0.2"/>
    <row r="4511" outlineLevel="1" x14ac:dyDescent="0.2"/>
    <row r="4512" outlineLevel="1" x14ac:dyDescent="0.2"/>
    <row r="4514" outlineLevel="1" x14ac:dyDescent="0.2"/>
    <row r="4516" outlineLevel="1" x14ac:dyDescent="0.2"/>
    <row r="4517" outlineLevel="1" x14ac:dyDescent="0.2"/>
    <row r="4518" outlineLevel="1" x14ac:dyDescent="0.2"/>
    <row r="4519" outlineLevel="1" x14ac:dyDescent="0.2"/>
    <row r="4520" outlineLevel="1" x14ac:dyDescent="0.2"/>
    <row r="4522" outlineLevel="1" x14ac:dyDescent="0.2"/>
    <row r="4523" outlineLevel="1" x14ac:dyDescent="0.2"/>
    <row r="4524" outlineLevel="1" x14ac:dyDescent="0.2"/>
    <row r="4526" outlineLevel="1" x14ac:dyDescent="0.2"/>
    <row r="4527" outlineLevel="1" x14ac:dyDescent="0.2"/>
    <row r="4528" outlineLevel="1" x14ac:dyDescent="0.2"/>
    <row r="4530" outlineLevel="1" x14ac:dyDescent="0.2"/>
    <row r="4531" outlineLevel="1" x14ac:dyDescent="0.2"/>
    <row r="4532" outlineLevel="1" x14ac:dyDescent="0.2"/>
    <row r="4533" outlineLevel="1" x14ac:dyDescent="0.2"/>
    <row r="4534" outlineLevel="1" x14ac:dyDescent="0.2"/>
    <row r="4535" outlineLevel="1" x14ac:dyDescent="0.2"/>
    <row r="4537" outlineLevel="1" x14ac:dyDescent="0.2"/>
    <row r="4538" outlineLevel="1" x14ac:dyDescent="0.2"/>
    <row r="4539" outlineLevel="1" x14ac:dyDescent="0.2"/>
    <row r="4540" outlineLevel="1" x14ac:dyDescent="0.2"/>
    <row r="4541" outlineLevel="1" x14ac:dyDescent="0.2"/>
    <row r="4542" outlineLevel="1" x14ac:dyDescent="0.2"/>
    <row r="4544" outlineLevel="1" x14ac:dyDescent="0.2"/>
    <row r="4545" outlineLevel="1" x14ac:dyDescent="0.2"/>
    <row r="4546" outlineLevel="1" x14ac:dyDescent="0.2"/>
    <row r="4547" outlineLevel="1" x14ac:dyDescent="0.2"/>
    <row r="4548" outlineLevel="1" x14ac:dyDescent="0.2"/>
    <row r="4549" outlineLevel="1" x14ac:dyDescent="0.2"/>
    <row r="4551" outlineLevel="1" x14ac:dyDescent="0.2"/>
    <row r="4552" outlineLevel="1" x14ac:dyDescent="0.2"/>
    <row r="4553" outlineLevel="1" x14ac:dyDescent="0.2"/>
    <row r="4555" outlineLevel="1" x14ac:dyDescent="0.2"/>
    <row r="4556" outlineLevel="1" x14ac:dyDescent="0.2"/>
    <row r="4557" outlineLevel="1" x14ac:dyDescent="0.2"/>
    <row r="4558" outlineLevel="1" x14ac:dyDescent="0.2"/>
    <row r="4560" outlineLevel="1" x14ac:dyDescent="0.2"/>
    <row r="4561" outlineLevel="1" x14ac:dyDescent="0.2"/>
    <row r="4562" outlineLevel="1" x14ac:dyDescent="0.2"/>
    <row r="4563" outlineLevel="1" x14ac:dyDescent="0.2"/>
    <row r="4564" outlineLevel="1" x14ac:dyDescent="0.2"/>
    <row r="4566" outlineLevel="1" x14ac:dyDescent="0.2"/>
    <row r="4567" outlineLevel="1" x14ac:dyDescent="0.2"/>
    <row r="4568" outlineLevel="1" x14ac:dyDescent="0.2"/>
    <row r="4569" outlineLevel="1" x14ac:dyDescent="0.2"/>
    <row r="4570" outlineLevel="1" x14ac:dyDescent="0.2"/>
    <row r="4572" outlineLevel="1" x14ac:dyDescent="0.2"/>
    <row r="4573" outlineLevel="1" x14ac:dyDescent="0.2"/>
    <row r="4574" outlineLevel="1" x14ac:dyDescent="0.2"/>
    <row r="4575" outlineLevel="1" x14ac:dyDescent="0.2"/>
    <row r="4576" outlineLevel="1" x14ac:dyDescent="0.2"/>
    <row r="4578" outlineLevel="1" x14ac:dyDescent="0.2"/>
    <row r="4579" outlineLevel="1" x14ac:dyDescent="0.2"/>
    <row r="4580" outlineLevel="1" x14ac:dyDescent="0.2"/>
    <row r="4582" outlineLevel="1" x14ac:dyDescent="0.2"/>
    <row r="4583" outlineLevel="1" x14ac:dyDescent="0.2"/>
    <row r="4584" outlineLevel="1" x14ac:dyDescent="0.2"/>
    <row r="4585" outlineLevel="1" x14ac:dyDescent="0.2"/>
    <row r="4586" outlineLevel="1" x14ac:dyDescent="0.2"/>
    <row r="4588" outlineLevel="1" x14ac:dyDescent="0.2"/>
    <row r="4589" outlineLevel="1" x14ac:dyDescent="0.2"/>
    <row r="4590" outlineLevel="1" x14ac:dyDescent="0.2"/>
    <row r="4591" outlineLevel="1" x14ac:dyDescent="0.2"/>
    <row r="4592" outlineLevel="1" x14ac:dyDescent="0.2"/>
    <row r="4594" outlineLevel="1" x14ac:dyDescent="0.2"/>
    <row r="4595" outlineLevel="1" x14ac:dyDescent="0.2"/>
    <row r="4596" outlineLevel="1" x14ac:dyDescent="0.2"/>
    <row r="4598" outlineLevel="1" x14ac:dyDescent="0.2"/>
    <row r="4599" outlineLevel="1" x14ac:dyDescent="0.2"/>
    <row r="4600" outlineLevel="1" x14ac:dyDescent="0.2"/>
    <row r="4602" outlineLevel="1" x14ac:dyDescent="0.2"/>
    <row r="4603" outlineLevel="1" x14ac:dyDescent="0.2"/>
    <row r="4604" outlineLevel="1" x14ac:dyDescent="0.2"/>
    <row r="4605" outlineLevel="1" x14ac:dyDescent="0.2"/>
    <row r="4606" outlineLevel="1" x14ac:dyDescent="0.2"/>
    <row r="4607" outlineLevel="1" x14ac:dyDescent="0.2"/>
    <row r="4608" outlineLevel="1" x14ac:dyDescent="0.2"/>
    <row r="4609" outlineLevel="1" x14ac:dyDescent="0.2"/>
    <row r="4610" outlineLevel="1" x14ac:dyDescent="0.2"/>
    <row r="4611" outlineLevel="1" x14ac:dyDescent="0.2"/>
    <row r="4612" outlineLevel="1" x14ac:dyDescent="0.2"/>
    <row r="4613" outlineLevel="1" x14ac:dyDescent="0.2"/>
    <row r="4615" outlineLevel="1" x14ac:dyDescent="0.2"/>
    <row r="4616" outlineLevel="1" x14ac:dyDescent="0.2"/>
    <row r="4617" outlineLevel="1" x14ac:dyDescent="0.2"/>
    <row r="4618" outlineLevel="1" x14ac:dyDescent="0.2"/>
    <row r="4619" outlineLevel="1" x14ac:dyDescent="0.2"/>
    <row r="4620" outlineLevel="1" x14ac:dyDescent="0.2"/>
    <row r="4621" outlineLevel="1" x14ac:dyDescent="0.2"/>
    <row r="4622" outlineLevel="1" x14ac:dyDescent="0.2"/>
    <row r="4623" outlineLevel="1" x14ac:dyDescent="0.2"/>
    <row r="4624" outlineLevel="1" x14ac:dyDescent="0.2"/>
    <row r="4625" outlineLevel="1" x14ac:dyDescent="0.2"/>
    <row r="4626" outlineLevel="1" x14ac:dyDescent="0.2"/>
    <row r="4628" outlineLevel="1" x14ac:dyDescent="0.2"/>
    <row r="4629" outlineLevel="1" x14ac:dyDescent="0.2"/>
    <row r="4630" outlineLevel="1" x14ac:dyDescent="0.2"/>
    <row r="4631" outlineLevel="1" x14ac:dyDescent="0.2"/>
    <row r="4632" outlineLevel="1" x14ac:dyDescent="0.2"/>
    <row r="4633" outlineLevel="1" x14ac:dyDescent="0.2"/>
    <row r="4634" outlineLevel="1" x14ac:dyDescent="0.2"/>
    <row r="4635" outlineLevel="1" x14ac:dyDescent="0.2"/>
    <row r="4636" outlineLevel="1" x14ac:dyDescent="0.2"/>
    <row r="4637" outlineLevel="1" x14ac:dyDescent="0.2"/>
    <row r="4638" outlineLevel="1" x14ac:dyDescent="0.2"/>
    <row r="4639" outlineLevel="1" x14ac:dyDescent="0.2"/>
    <row r="4641" outlineLevel="1" x14ac:dyDescent="0.2"/>
    <row r="4642" outlineLevel="1" x14ac:dyDescent="0.2"/>
    <row r="4643" outlineLevel="1" x14ac:dyDescent="0.2"/>
    <row r="4644" outlineLevel="1" x14ac:dyDescent="0.2"/>
    <row r="4645" outlineLevel="1" x14ac:dyDescent="0.2"/>
    <row r="4646" outlineLevel="1" x14ac:dyDescent="0.2"/>
    <row r="4647" outlineLevel="1" x14ac:dyDescent="0.2"/>
    <row r="4648" outlineLevel="1" x14ac:dyDescent="0.2"/>
    <row r="4650" outlineLevel="1" x14ac:dyDescent="0.2"/>
    <row r="4651" outlineLevel="1" x14ac:dyDescent="0.2"/>
    <row r="4652" outlineLevel="1" x14ac:dyDescent="0.2"/>
    <row r="4653" outlineLevel="1" x14ac:dyDescent="0.2"/>
    <row r="4654" outlineLevel="1" x14ac:dyDescent="0.2"/>
    <row r="4655" outlineLevel="1" x14ac:dyDescent="0.2"/>
    <row r="4656" outlineLevel="1" x14ac:dyDescent="0.2"/>
    <row r="4657" outlineLevel="1" x14ac:dyDescent="0.2"/>
    <row r="4658" outlineLevel="1" x14ac:dyDescent="0.2"/>
    <row r="4659" outlineLevel="1" x14ac:dyDescent="0.2"/>
    <row r="4660" outlineLevel="1" x14ac:dyDescent="0.2"/>
    <row r="4661" outlineLevel="1" x14ac:dyDescent="0.2"/>
    <row r="4662" outlineLevel="1" x14ac:dyDescent="0.2"/>
    <row r="4664" outlineLevel="1" x14ac:dyDescent="0.2"/>
    <row r="4665" outlineLevel="1" x14ac:dyDescent="0.2"/>
    <row r="4666" outlineLevel="1" x14ac:dyDescent="0.2"/>
    <row r="4667" outlineLevel="1" x14ac:dyDescent="0.2"/>
    <row r="4669" outlineLevel="1" x14ac:dyDescent="0.2"/>
    <row r="4670" outlineLevel="1" x14ac:dyDescent="0.2"/>
    <row r="4671" outlineLevel="1" x14ac:dyDescent="0.2"/>
    <row r="4672" outlineLevel="1" x14ac:dyDescent="0.2"/>
    <row r="4674" outlineLevel="1" x14ac:dyDescent="0.2"/>
    <row r="4675" outlineLevel="1" x14ac:dyDescent="0.2"/>
    <row r="4676" outlineLevel="1" x14ac:dyDescent="0.2"/>
    <row r="4677" outlineLevel="1" x14ac:dyDescent="0.2"/>
    <row r="4679" outlineLevel="1" x14ac:dyDescent="0.2"/>
    <row r="4680" outlineLevel="1" x14ac:dyDescent="0.2"/>
    <row r="4681" outlineLevel="1" x14ac:dyDescent="0.2"/>
    <row r="4682" outlineLevel="1" x14ac:dyDescent="0.2"/>
    <row r="4684" outlineLevel="1" x14ac:dyDescent="0.2"/>
    <row r="4685" outlineLevel="1" x14ac:dyDescent="0.2"/>
    <row r="4686" outlineLevel="1" x14ac:dyDescent="0.2"/>
    <row r="4687" outlineLevel="1" x14ac:dyDescent="0.2"/>
    <row r="4689" outlineLevel="1" x14ac:dyDescent="0.2"/>
    <row r="4690" outlineLevel="1" x14ac:dyDescent="0.2"/>
    <row r="4691" outlineLevel="1" x14ac:dyDescent="0.2"/>
    <row r="4692" outlineLevel="1" x14ac:dyDescent="0.2"/>
    <row r="4694" outlineLevel="1" x14ac:dyDescent="0.2"/>
    <row r="4695" outlineLevel="1" x14ac:dyDescent="0.2"/>
    <row r="4696" outlineLevel="1" x14ac:dyDescent="0.2"/>
    <row r="4697" outlineLevel="1" x14ac:dyDescent="0.2"/>
    <row r="4699" outlineLevel="1" x14ac:dyDescent="0.2"/>
    <row r="4700" outlineLevel="1" x14ac:dyDescent="0.2"/>
    <row r="4701" outlineLevel="1" x14ac:dyDescent="0.2"/>
    <row r="4702" outlineLevel="1" x14ac:dyDescent="0.2"/>
    <row r="4704" outlineLevel="1" x14ac:dyDescent="0.2"/>
    <row r="4705" outlineLevel="1" x14ac:dyDescent="0.2"/>
    <row r="4706" outlineLevel="1" x14ac:dyDescent="0.2"/>
    <row r="4707" outlineLevel="1" x14ac:dyDescent="0.2"/>
    <row r="4709" outlineLevel="1" x14ac:dyDescent="0.2"/>
    <row r="4710" outlineLevel="1" x14ac:dyDescent="0.2"/>
    <row r="4711" outlineLevel="1" x14ac:dyDescent="0.2"/>
    <row r="4712" outlineLevel="1" x14ac:dyDescent="0.2"/>
    <row r="4714" outlineLevel="1" x14ac:dyDescent="0.2"/>
    <row r="4715" outlineLevel="1" x14ac:dyDescent="0.2"/>
    <row r="4716" outlineLevel="1" x14ac:dyDescent="0.2"/>
    <row r="4717" outlineLevel="1" x14ac:dyDescent="0.2"/>
    <row r="4719" outlineLevel="1" x14ac:dyDescent="0.2"/>
    <row r="4720" outlineLevel="1" x14ac:dyDescent="0.2"/>
    <row r="4721" outlineLevel="1" x14ac:dyDescent="0.2"/>
    <row r="4722" outlineLevel="1" x14ac:dyDescent="0.2"/>
    <row r="4724" outlineLevel="1" x14ac:dyDescent="0.2"/>
    <row r="4725" outlineLevel="1" x14ac:dyDescent="0.2"/>
    <row r="4726" outlineLevel="1" x14ac:dyDescent="0.2"/>
    <row r="4727" outlineLevel="1" x14ac:dyDescent="0.2"/>
    <row r="4729" outlineLevel="1" x14ac:dyDescent="0.2"/>
    <row r="4730" outlineLevel="1" x14ac:dyDescent="0.2"/>
    <row r="4731" outlineLevel="1" x14ac:dyDescent="0.2"/>
    <row r="4732" outlineLevel="1" x14ac:dyDescent="0.2"/>
    <row r="4734" outlineLevel="1" x14ac:dyDescent="0.2"/>
    <row r="4735" outlineLevel="1" x14ac:dyDescent="0.2"/>
    <row r="4736" outlineLevel="1" x14ac:dyDescent="0.2"/>
    <row r="4737" outlineLevel="1" x14ac:dyDescent="0.2"/>
    <row r="4739" outlineLevel="1" x14ac:dyDescent="0.2"/>
    <row r="4740" outlineLevel="1" x14ac:dyDescent="0.2"/>
    <row r="4741" outlineLevel="1" x14ac:dyDescent="0.2"/>
    <row r="4742" outlineLevel="1" x14ac:dyDescent="0.2"/>
    <row r="4744" outlineLevel="1" x14ac:dyDescent="0.2"/>
    <row r="4745" outlineLevel="1" x14ac:dyDescent="0.2"/>
    <row r="4746" outlineLevel="1" x14ac:dyDescent="0.2"/>
    <row r="4747" outlineLevel="1" x14ac:dyDescent="0.2"/>
    <row r="4749" outlineLevel="1" x14ac:dyDescent="0.2"/>
    <row r="4750" outlineLevel="1" x14ac:dyDescent="0.2"/>
    <row r="4751" outlineLevel="1" x14ac:dyDescent="0.2"/>
    <row r="4752" outlineLevel="1" x14ac:dyDescent="0.2"/>
    <row r="4754" outlineLevel="1" x14ac:dyDescent="0.2"/>
    <row r="4755" outlineLevel="1" x14ac:dyDescent="0.2"/>
    <row r="4756" outlineLevel="1" x14ac:dyDescent="0.2"/>
    <row r="4757" outlineLevel="1" x14ac:dyDescent="0.2"/>
    <row r="4759" outlineLevel="1" x14ac:dyDescent="0.2"/>
    <row r="4760" outlineLevel="1" x14ac:dyDescent="0.2"/>
    <row r="4761" outlineLevel="1" x14ac:dyDescent="0.2"/>
    <row r="4762" outlineLevel="1" x14ac:dyDescent="0.2"/>
    <row r="4764" outlineLevel="1" x14ac:dyDescent="0.2"/>
    <row r="4765" outlineLevel="1" x14ac:dyDescent="0.2"/>
    <row r="4766" outlineLevel="1" x14ac:dyDescent="0.2"/>
    <row r="4767" outlineLevel="1" x14ac:dyDescent="0.2"/>
    <row r="4769" outlineLevel="1" x14ac:dyDescent="0.2"/>
    <row r="4770" outlineLevel="1" x14ac:dyDescent="0.2"/>
    <row r="4771" outlineLevel="1" x14ac:dyDescent="0.2"/>
    <row r="4772" outlineLevel="1" x14ac:dyDescent="0.2"/>
    <row r="4774" outlineLevel="1" x14ac:dyDescent="0.2"/>
    <row r="4775" outlineLevel="1" x14ac:dyDescent="0.2"/>
    <row r="4776" outlineLevel="1" x14ac:dyDescent="0.2"/>
    <row r="4777" outlineLevel="1" x14ac:dyDescent="0.2"/>
    <row r="4779" outlineLevel="1" x14ac:dyDescent="0.2"/>
    <row r="4780" outlineLevel="1" x14ac:dyDescent="0.2"/>
    <row r="4781" outlineLevel="1" x14ac:dyDescent="0.2"/>
    <row r="4782" outlineLevel="1" x14ac:dyDescent="0.2"/>
    <row r="4784" outlineLevel="1" x14ac:dyDescent="0.2"/>
    <row r="4785" outlineLevel="1" x14ac:dyDescent="0.2"/>
    <row r="4786" outlineLevel="1" x14ac:dyDescent="0.2"/>
    <row r="4787" outlineLevel="1" x14ac:dyDescent="0.2"/>
    <row r="4789" outlineLevel="1" x14ac:dyDescent="0.2"/>
    <row r="4790" outlineLevel="1" x14ac:dyDescent="0.2"/>
    <row r="4791" outlineLevel="1" x14ac:dyDescent="0.2"/>
    <row r="4792" outlineLevel="1" x14ac:dyDescent="0.2"/>
    <row r="4794" outlineLevel="1" x14ac:dyDescent="0.2"/>
    <row r="4795" outlineLevel="1" x14ac:dyDescent="0.2"/>
    <row r="4796" outlineLevel="1" x14ac:dyDescent="0.2"/>
    <row r="4797" outlineLevel="1" x14ac:dyDescent="0.2"/>
    <row r="4799" outlineLevel="1" x14ac:dyDescent="0.2"/>
    <row r="4800" outlineLevel="1" x14ac:dyDescent="0.2"/>
    <row r="4801" outlineLevel="1" x14ac:dyDescent="0.2"/>
    <row r="4802" outlineLevel="1" x14ac:dyDescent="0.2"/>
    <row r="4804" outlineLevel="1" x14ac:dyDescent="0.2"/>
    <row r="4805" outlineLevel="1" x14ac:dyDescent="0.2"/>
    <row r="4806" outlineLevel="1" x14ac:dyDescent="0.2"/>
    <row r="4807" outlineLevel="1" x14ac:dyDescent="0.2"/>
    <row r="4809" outlineLevel="1" x14ac:dyDescent="0.2"/>
    <row r="4810" outlineLevel="1" x14ac:dyDescent="0.2"/>
    <row r="4811" outlineLevel="1" x14ac:dyDescent="0.2"/>
    <row r="4813" outlineLevel="1" x14ac:dyDescent="0.2"/>
    <row r="4814" outlineLevel="1" x14ac:dyDescent="0.2"/>
    <row r="4815" outlineLevel="1" x14ac:dyDescent="0.2"/>
    <row r="4817" outlineLevel="1" x14ac:dyDescent="0.2"/>
    <row r="4818" outlineLevel="1" x14ac:dyDescent="0.2"/>
    <row r="4819" outlineLevel="1" x14ac:dyDescent="0.2"/>
    <row r="4821" outlineLevel="1" x14ac:dyDescent="0.2"/>
    <row r="4822" outlineLevel="1" x14ac:dyDescent="0.2"/>
    <row r="4823" outlineLevel="1" x14ac:dyDescent="0.2"/>
    <row r="4825" outlineLevel="1" x14ac:dyDescent="0.2"/>
    <row r="4826" outlineLevel="1" x14ac:dyDescent="0.2"/>
    <row r="4827" outlineLevel="1" x14ac:dyDescent="0.2"/>
    <row r="4829" outlineLevel="1" x14ac:dyDescent="0.2"/>
    <row r="4830" outlineLevel="1" x14ac:dyDescent="0.2"/>
    <row r="4831" outlineLevel="1" x14ac:dyDescent="0.2"/>
    <row r="4833" outlineLevel="1" x14ac:dyDescent="0.2"/>
    <row r="4834" outlineLevel="1" x14ac:dyDescent="0.2"/>
    <row r="4835" outlineLevel="1" x14ac:dyDescent="0.2"/>
    <row r="4837" outlineLevel="1" x14ac:dyDescent="0.2"/>
    <row r="4838" outlineLevel="1" x14ac:dyDescent="0.2"/>
    <row r="4839" outlineLevel="1" x14ac:dyDescent="0.2"/>
    <row r="4841" outlineLevel="1" x14ac:dyDescent="0.2"/>
    <row r="4842" outlineLevel="1" x14ac:dyDescent="0.2"/>
    <row r="4843" outlineLevel="1" x14ac:dyDescent="0.2"/>
    <row r="4845" outlineLevel="1" x14ac:dyDescent="0.2"/>
    <row r="4846" outlineLevel="1" x14ac:dyDescent="0.2"/>
    <row r="4847" outlineLevel="1" x14ac:dyDescent="0.2"/>
    <row r="4849" outlineLevel="1" x14ac:dyDescent="0.2"/>
    <row r="4850" outlineLevel="1" x14ac:dyDescent="0.2"/>
    <row r="4851" outlineLevel="1" x14ac:dyDescent="0.2"/>
    <row r="4852" outlineLevel="1" x14ac:dyDescent="0.2"/>
    <row r="4854" outlineLevel="1" x14ac:dyDescent="0.2"/>
    <row r="4855" outlineLevel="1" x14ac:dyDescent="0.2"/>
    <row r="4856" outlineLevel="1" x14ac:dyDescent="0.2"/>
    <row r="4857" outlineLevel="1" x14ac:dyDescent="0.2"/>
    <row r="4859" outlineLevel="1" x14ac:dyDescent="0.2"/>
    <row r="4860" outlineLevel="1" x14ac:dyDescent="0.2"/>
    <row r="4861" outlineLevel="1" x14ac:dyDescent="0.2"/>
    <row r="4862" outlineLevel="1" x14ac:dyDescent="0.2"/>
    <row r="4864" outlineLevel="1" x14ac:dyDescent="0.2"/>
    <row r="4865" outlineLevel="1" x14ac:dyDescent="0.2"/>
    <row r="4866" outlineLevel="1" x14ac:dyDescent="0.2"/>
    <row r="4867" outlineLevel="1" x14ac:dyDescent="0.2"/>
    <row r="4869" outlineLevel="1" x14ac:dyDescent="0.2"/>
    <row r="4870" outlineLevel="1" x14ac:dyDescent="0.2"/>
    <row r="4871" outlineLevel="1" x14ac:dyDescent="0.2"/>
    <row r="4873" outlineLevel="1" x14ac:dyDescent="0.2"/>
    <row r="4874" outlineLevel="1" x14ac:dyDescent="0.2"/>
    <row r="4875" outlineLevel="1" x14ac:dyDescent="0.2"/>
    <row r="4877" outlineLevel="1" x14ac:dyDescent="0.2"/>
    <row r="4878" outlineLevel="1" x14ac:dyDescent="0.2"/>
    <row r="4879" outlineLevel="1" x14ac:dyDescent="0.2"/>
    <row r="4881" outlineLevel="1" x14ac:dyDescent="0.2"/>
    <row r="4882" outlineLevel="1" x14ac:dyDescent="0.2"/>
    <row r="4883" outlineLevel="1" x14ac:dyDescent="0.2"/>
    <row r="4885" outlineLevel="1" x14ac:dyDescent="0.2"/>
    <row r="4886" outlineLevel="1" x14ac:dyDescent="0.2"/>
    <row r="4887" outlineLevel="1" x14ac:dyDescent="0.2"/>
    <row r="4889" outlineLevel="1" x14ac:dyDescent="0.2"/>
    <row r="4890" outlineLevel="1" x14ac:dyDescent="0.2"/>
    <row r="4891" outlineLevel="1" x14ac:dyDescent="0.2"/>
    <row r="4893" outlineLevel="1" x14ac:dyDescent="0.2"/>
    <row r="4894" outlineLevel="1" x14ac:dyDescent="0.2"/>
    <row r="4895" outlineLevel="1" x14ac:dyDescent="0.2"/>
    <row r="4897" outlineLevel="1" x14ac:dyDescent="0.2"/>
    <row r="4898" outlineLevel="1" x14ac:dyDescent="0.2"/>
    <row r="4899" outlineLevel="1" x14ac:dyDescent="0.2"/>
    <row r="4900" outlineLevel="1" x14ac:dyDescent="0.2"/>
    <row r="4902" outlineLevel="1" x14ac:dyDescent="0.2"/>
    <row r="4903" outlineLevel="1" x14ac:dyDescent="0.2"/>
    <row r="4904" outlineLevel="1" x14ac:dyDescent="0.2"/>
    <row r="4906" outlineLevel="1" x14ac:dyDescent="0.2"/>
    <row r="4907" outlineLevel="1" x14ac:dyDescent="0.2"/>
    <row r="4908" outlineLevel="1" x14ac:dyDescent="0.2"/>
    <row r="4909" outlineLevel="1" x14ac:dyDescent="0.2"/>
    <row r="4911" outlineLevel="1" x14ac:dyDescent="0.2"/>
    <row r="4912" outlineLevel="1" x14ac:dyDescent="0.2"/>
    <row r="4914" outlineLevel="1" x14ac:dyDescent="0.2"/>
    <row r="4915" outlineLevel="1" x14ac:dyDescent="0.2"/>
    <row r="4917" outlineLevel="1" x14ac:dyDescent="0.2"/>
    <row r="4918" outlineLevel="1" x14ac:dyDescent="0.2"/>
    <row r="4919" outlineLevel="1" x14ac:dyDescent="0.2"/>
    <row r="4920" outlineLevel="1" x14ac:dyDescent="0.2"/>
    <row r="4922" outlineLevel="1" x14ac:dyDescent="0.2"/>
    <row r="4923" outlineLevel="1" x14ac:dyDescent="0.2"/>
    <row r="4925" outlineLevel="1" x14ac:dyDescent="0.2"/>
    <row r="4926" outlineLevel="1" x14ac:dyDescent="0.2"/>
    <row r="4927" outlineLevel="1" x14ac:dyDescent="0.2"/>
    <row r="4928" outlineLevel="1" x14ac:dyDescent="0.2"/>
    <row r="4930" outlineLevel="1" x14ac:dyDescent="0.2"/>
    <row r="4931" outlineLevel="1" x14ac:dyDescent="0.2"/>
    <row r="4932" outlineLevel="1" x14ac:dyDescent="0.2"/>
    <row r="4934" outlineLevel="1" x14ac:dyDescent="0.2"/>
    <row r="4935" outlineLevel="1" x14ac:dyDescent="0.2"/>
    <row r="4937" outlineLevel="1" x14ac:dyDescent="0.2"/>
    <row r="4938" outlineLevel="1" x14ac:dyDescent="0.2"/>
    <row r="4940" outlineLevel="1" x14ac:dyDescent="0.2"/>
    <row r="4941" outlineLevel="1" x14ac:dyDescent="0.2"/>
    <row r="4942" outlineLevel="1" x14ac:dyDescent="0.2"/>
    <row r="4944" outlineLevel="1" x14ac:dyDescent="0.2"/>
    <row r="4945" outlineLevel="1" x14ac:dyDescent="0.2"/>
    <row r="4946" outlineLevel="1" x14ac:dyDescent="0.2"/>
    <row r="4947" outlineLevel="1" x14ac:dyDescent="0.2"/>
    <row r="4949" outlineLevel="1" x14ac:dyDescent="0.2"/>
    <row r="4950" outlineLevel="1" x14ac:dyDescent="0.2"/>
    <row r="4951" outlineLevel="1" x14ac:dyDescent="0.2"/>
    <row r="4953" outlineLevel="1" x14ac:dyDescent="0.2"/>
    <row r="4954" outlineLevel="1" x14ac:dyDescent="0.2"/>
    <row r="4956" outlineLevel="1" x14ac:dyDescent="0.2"/>
    <row r="4957" outlineLevel="1" x14ac:dyDescent="0.2"/>
    <row r="4958" outlineLevel="1" x14ac:dyDescent="0.2"/>
    <row r="4959" outlineLevel="1" x14ac:dyDescent="0.2"/>
    <row r="4961" outlineLevel="1" x14ac:dyDescent="0.2"/>
    <row r="4962" outlineLevel="1" x14ac:dyDescent="0.2"/>
    <row r="4963" outlineLevel="1" x14ac:dyDescent="0.2"/>
    <row r="4964" outlineLevel="1" x14ac:dyDescent="0.2"/>
    <row r="4966" outlineLevel="1" x14ac:dyDescent="0.2"/>
    <row r="4967" outlineLevel="1" x14ac:dyDescent="0.2"/>
    <row r="4968" outlineLevel="1" x14ac:dyDescent="0.2"/>
    <row r="4969" outlineLevel="1" x14ac:dyDescent="0.2"/>
    <row r="4971" outlineLevel="1" x14ac:dyDescent="0.2"/>
    <row r="4972" outlineLevel="1" x14ac:dyDescent="0.2"/>
    <row r="4973" outlineLevel="1" x14ac:dyDescent="0.2"/>
    <row r="4975" outlineLevel="1" x14ac:dyDescent="0.2"/>
    <row r="4976" outlineLevel="1" x14ac:dyDescent="0.2"/>
    <row r="4977" outlineLevel="1" x14ac:dyDescent="0.2"/>
    <row r="4979" outlineLevel="1" x14ac:dyDescent="0.2"/>
    <row r="4980" outlineLevel="1" x14ac:dyDescent="0.2"/>
    <row r="4981" outlineLevel="1" x14ac:dyDescent="0.2"/>
    <row r="4982" outlineLevel="1" x14ac:dyDescent="0.2"/>
    <row r="4984" outlineLevel="1" x14ac:dyDescent="0.2"/>
    <row r="4985" outlineLevel="1" x14ac:dyDescent="0.2"/>
    <row r="4986" outlineLevel="1" x14ac:dyDescent="0.2"/>
    <row r="4987" outlineLevel="1" x14ac:dyDescent="0.2"/>
    <row r="4989" outlineLevel="1" x14ac:dyDescent="0.2"/>
    <row r="4990" outlineLevel="1" x14ac:dyDescent="0.2"/>
    <row r="4991" outlineLevel="1" x14ac:dyDescent="0.2"/>
    <row r="4993" outlineLevel="1" x14ac:dyDescent="0.2"/>
    <row r="4994" outlineLevel="1" x14ac:dyDescent="0.2"/>
    <row r="4995" outlineLevel="1" x14ac:dyDescent="0.2"/>
    <row r="4996" outlineLevel="1" x14ac:dyDescent="0.2"/>
    <row r="4998" outlineLevel="1" x14ac:dyDescent="0.2"/>
    <row r="4999" outlineLevel="1" x14ac:dyDescent="0.2"/>
    <row r="5000" outlineLevel="1" x14ac:dyDescent="0.2"/>
    <row r="5001" outlineLevel="1" x14ac:dyDescent="0.2"/>
    <row r="5003" outlineLevel="1" x14ac:dyDescent="0.2"/>
    <row r="5004" outlineLevel="1" x14ac:dyDescent="0.2"/>
    <row r="5005" outlineLevel="1" x14ac:dyDescent="0.2"/>
    <row r="5006" outlineLevel="1" x14ac:dyDescent="0.2"/>
    <row r="5008" outlineLevel="1" x14ac:dyDescent="0.2"/>
    <row r="5009" outlineLevel="1" x14ac:dyDescent="0.2"/>
    <row r="5010" outlineLevel="1" x14ac:dyDescent="0.2"/>
    <row r="5011" outlineLevel="1" x14ac:dyDescent="0.2"/>
    <row r="5013" outlineLevel="1" x14ac:dyDescent="0.2"/>
    <row r="5014" outlineLevel="1" x14ac:dyDescent="0.2"/>
    <row r="5015" outlineLevel="1" x14ac:dyDescent="0.2"/>
    <row r="5016" outlineLevel="1" x14ac:dyDescent="0.2"/>
    <row r="5018" outlineLevel="1" x14ac:dyDescent="0.2"/>
    <row r="5019" outlineLevel="1" x14ac:dyDescent="0.2"/>
    <row r="5020" outlineLevel="1" x14ac:dyDescent="0.2"/>
    <row r="5021" outlineLevel="1" x14ac:dyDescent="0.2"/>
    <row r="5023" outlineLevel="1" x14ac:dyDescent="0.2"/>
    <row r="5024" outlineLevel="1" x14ac:dyDescent="0.2"/>
    <row r="5025" outlineLevel="1" x14ac:dyDescent="0.2"/>
    <row r="5026" outlineLevel="1" x14ac:dyDescent="0.2"/>
    <row r="5028" outlineLevel="1" x14ac:dyDescent="0.2"/>
    <row r="5029" outlineLevel="1" x14ac:dyDescent="0.2"/>
    <row r="5030" outlineLevel="1" x14ac:dyDescent="0.2"/>
    <row r="5031" outlineLevel="1" x14ac:dyDescent="0.2"/>
    <row r="5033" outlineLevel="1" x14ac:dyDescent="0.2"/>
    <row r="5034" outlineLevel="1" x14ac:dyDescent="0.2"/>
    <row r="5035" outlineLevel="1" x14ac:dyDescent="0.2"/>
    <row r="5036" outlineLevel="1" x14ac:dyDescent="0.2"/>
    <row r="5038" outlineLevel="1" x14ac:dyDescent="0.2"/>
    <row r="5039" outlineLevel="1" x14ac:dyDescent="0.2"/>
    <row r="5040" outlineLevel="1" x14ac:dyDescent="0.2"/>
    <row r="5041" outlineLevel="1" x14ac:dyDescent="0.2"/>
    <row r="5043" outlineLevel="1" x14ac:dyDescent="0.2"/>
    <row r="5044" outlineLevel="1" x14ac:dyDescent="0.2"/>
    <row r="5045" outlineLevel="1" x14ac:dyDescent="0.2"/>
    <row r="5046" outlineLevel="1" x14ac:dyDescent="0.2"/>
    <row r="5048" outlineLevel="1" x14ac:dyDescent="0.2"/>
    <row r="5049" outlineLevel="1" x14ac:dyDescent="0.2"/>
    <row r="5050" outlineLevel="1" x14ac:dyDescent="0.2"/>
    <row r="5051" outlineLevel="1" x14ac:dyDescent="0.2"/>
    <row r="5053" outlineLevel="1" x14ac:dyDescent="0.2"/>
    <row r="5054" outlineLevel="1" x14ac:dyDescent="0.2"/>
    <row r="5055" outlineLevel="1" x14ac:dyDescent="0.2"/>
    <row r="5056" outlineLevel="1" x14ac:dyDescent="0.2"/>
    <row r="5058" outlineLevel="1" x14ac:dyDescent="0.2"/>
    <row r="5059" outlineLevel="1" x14ac:dyDescent="0.2"/>
    <row r="5060" outlineLevel="1" x14ac:dyDescent="0.2"/>
    <row r="5061" outlineLevel="1" x14ac:dyDescent="0.2"/>
    <row r="5063" outlineLevel="1" x14ac:dyDescent="0.2"/>
    <row r="5064" outlineLevel="1" x14ac:dyDescent="0.2"/>
    <row r="5065" outlineLevel="1" x14ac:dyDescent="0.2"/>
    <row r="5066" outlineLevel="1" x14ac:dyDescent="0.2"/>
    <row r="5068" outlineLevel="1" x14ac:dyDescent="0.2"/>
    <row r="5069" outlineLevel="1" x14ac:dyDescent="0.2"/>
    <row r="5070" outlineLevel="1" x14ac:dyDescent="0.2"/>
    <row r="5071" outlineLevel="1" x14ac:dyDescent="0.2"/>
    <row r="5073" outlineLevel="1" x14ac:dyDescent="0.2"/>
    <row r="5074" outlineLevel="1" x14ac:dyDescent="0.2"/>
    <row r="5075" outlineLevel="1" x14ac:dyDescent="0.2"/>
    <row r="5076" outlineLevel="1" x14ac:dyDescent="0.2"/>
    <row r="5078" outlineLevel="1" x14ac:dyDescent="0.2"/>
    <row r="5079" outlineLevel="1" x14ac:dyDescent="0.2"/>
    <row r="5080" outlineLevel="1" x14ac:dyDescent="0.2"/>
    <row r="5081" outlineLevel="1" x14ac:dyDescent="0.2"/>
    <row r="5083" outlineLevel="1" x14ac:dyDescent="0.2"/>
    <row r="5084" outlineLevel="1" x14ac:dyDescent="0.2"/>
    <row r="5085" outlineLevel="1" x14ac:dyDescent="0.2"/>
    <row r="5086" outlineLevel="1" x14ac:dyDescent="0.2"/>
    <row r="5088" outlineLevel="1" x14ac:dyDescent="0.2"/>
    <row r="5089" outlineLevel="1" x14ac:dyDescent="0.2"/>
    <row r="5090" outlineLevel="1" x14ac:dyDescent="0.2"/>
    <row r="5091" outlineLevel="1" x14ac:dyDescent="0.2"/>
    <row r="5093" outlineLevel="1" x14ac:dyDescent="0.2"/>
    <row r="5094" outlineLevel="1" x14ac:dyDescent="0.2"/>
    <row r="5095" outlineLevel="1" x14ac:dyDescent="0.2"/>
    <row r="5096" outlineLevel="1" x14ac:dyDescent="0.2"/>
    <row r="5098" outlineLevel="1" x14ac:dyDescent="0.2"/>
    <row r="5099" outlineLevel="1" x14ac:dyDescent="0.2"/>
    <row r="5100" outlineLevel="1" x14ac:dyDescent="0.2"/>
    <row r="5101" outlineLevel="1" x14ac:dyDescent="0.2"/>
    <row r="5103" outlineLevel="1" x14ac:dyDescent="0.2"/>
    <row r="5104" outlineLevel="1" x14ac:dyDescent="0.2"/>
    <row r="5105" outlineLevel="1" x14ac:dyDescent="0.2"/>
    <row r="5106" outlineLevel="1" x14ac:dyDescent="0.2"/>
    <row r="5108" outlineLevel="1" x14ac:dyDescent="0.2"/>
    <row r="5109" outlineLevel="1" x14ac:dyDescent="0.2"/>
    <row r="5111" outlineLevel="1" x14ac:dyDescent="0.2"/>
    <row r="5112" outlineLevel="1" x14ac:dyDescent="0.2"/>
    <row r="5114" outlineLevel="1" x14ac:dyDescent="0.2"/>
    <row r="5115" outlineLevel="1" x14ac:dyDescent="0.2"/>
    <row r="5117" outlineLevel="1" x14ac:dyDescent="0.2"/>
    <row r="5118" outlineLevel="1" x14ac:dyDescent="0.2"/>
    <row r="5119" outlineLevel="1" x14ac:dyDescent="0.2"/>
    <row r="5121" outlineLevel="1" x14ac:dyDescent="0.2"/>
    <row r="5122" outlineLevel="1" x14ac:dyDescent="0.2"/>
    <row r="5123" outlineLevel="1" x14ac:dyDescent="0.2"/>
    <row r="5125" outlineLevel="1" x14ac:dyDescent="0.2"/>
    <row r="5126" outlineLevel="1" x14ac:dyDescent="0.2"/>
    <row r="5128" outlineLevel="1" x14ac:dyDescent="0.2"/>
    <row r="5129" outlineLevel="1" x14ac:dyDescent="0.2"/>
    <row r="5131" outlineLevel="1" x14ac:dyDescent="0.2"/>
    <row r="5132" outlineLevel="1" x14ac:dyDescent="0.2"/>
    <row r="5133" outlineLevel="1" x14ac:dyDescent="0.2"/>
    <row r="5135" outlineLevel="1" x14ac:dyDescent="0.2"/>
    <row r="5136" outlineLevel="1" x14ac:dyDescent="0.2"/>
    <row r="5137" outlineLevel="1" x14ac:dyDescent="0.2"/>
    <row r="5139" outlineLevel="1" x14ac:dyDescent="0.2"/>
    <row r="5140" outlineLevel="1" x14ac:dyDescent="0.2"/>
    <row r="5141" outlineLevel="1" x14ac:dyDescent="0.2"/>
    <row r="5142" outlineLevel="1" x14ac:dyDescent="0.2"/>
    <row r="5144" outlineLevel="1" x14ac:dyDescent="0.2"/>
    <row r="5145" outlineLevel="1" x14ac:dyDescent="0.2"/>
    <row r="5146" outlineLevel="1" x14ac:dyDescent="0.2"/>
    <row r="5148" outlineLevel="1" x14ac:dyDescent="0.2"/>
    <row r="5149" outlineLevel="1" x14ac:dyDescent="0.2"/>
    <row r="5150" outlineLevel="1" x14ac:dyDescent="0.2"/>
    <row r="5152" outlineLevel="1" x14ac:dyDescent="0.2"/>
    <row r="5153" outlineLevel="1" x14ac:dyDescent="0.2"/>
    <row r="5154" outlineLevel="1" x14ac:dyDescent="0.2"/>
    <row r="5156" outlineLevel="1" x14ac:dyDescent="0.2"/>
    <row r="5157" outlineLevel="1" x14ac:dyDescent="0.2"/>
    <row r="5158" outlineLevel="1" x14ac:dyDescent="0.2"/>
    <row r="5160" outlineLevel="1" x14ac:dyDescent="0.2"/>
    <row r="5161" outlineLevel="1" x14ac:dyDescent="0.2"/>
    <row r="5162" outlineLevel="1" x14ac:dyDescent="0.2"/>
    <row r="5164" outlineLevel="1" x14ac:dyDescent="0.2"/>
    <row r="5165" outlineLevel="1" x14ac:dyDescent="0.2"/>
    <row r="5166" outlineLevel="1" x14ac:dyDescent="0.2"/>
    <row r="5167" outlineLevel="1" x14ac:dyDescent="0.2"/>
    <row r="5169" outlineLevel="1" x14ac:dyDescent="0.2"/>
    <row r="5170" outlineLevel="1" x14ac:dyDescent="0.2"/>
    <row r="5171" outlineLevel="1" x14ac:dyDescent="0.2"/>
    <row r="5172" outlineLevel="1" x14ac:dyDescent="0.2"/>
    <row r="5174" outlineLevel="1" x14ac:dyDescent="0.2"/>
    <row r="5175" outlineLevel="1" x14ac:dyDescent="0.2"/>
    <row r="5176" outlineLevel="1" x14ac:dyDescent="0.2"/>
    <row r="5177" outlineLevel="1" x14ac:dyDescent="0.2"/>
    <row r="5179" outlineLevel="1" x14ac:dyDescent="0.2"/>
    <row r="5180" outlineLevel="1" x14ac:dyDescent="0.2"/>
    <row r="5182" outlineLevel="1" x14ac:dyDescent="0.2"/>
    <row r="5183" outlineLevel="1" x14ac:dyDescent="0.2"/>
    <row r="5185" outlineLevel="1" x14ac:dyDescent="0.2"/>
    <row r="5186" outlineLevel="1" x14ac:dyDescent="0.2"/>
    <row r="5187" outlineLevel="1" x14ac:dyDescent="0.2"/>
    <row r="5188" outlineLevel="1" x14ac:dyDescent="0.2"/>
    <row r="5190" outlineLevel="1" x14ac:dyDescent="0.2"/>
    <row r="5191" outlineLevel="1" x14ac:dyDescent="0.2"/>
    <row r="5192" outlineLevel="1" x14ac:dyDescent="0.2"/>
    <row r="5193" outlineLevel="1" x14ac:dyDescent="0.2"/>
    <row r="5195" outlineLevel="1" x14ac:dyDescent="0.2"/>
    <row r="5196" outlineLevel="1" x14ac:dyDescent="0.2"/>
    <row r="5197" outlineLevel="1" x14ac:dyDescent="0.2"/>
    <row r="5198" outlineLevel="1" x14ac:dyDescent="0.2"/>
    <row r="5200" outlineLevel="1" x14ac:dyDescent="0.2"/>
    <row r="5201" outlineLevel="1" x14ac:dyDescent="0.2"/>
    <row r="5203" outlineLevel="1" x14ac:dyDescent="0.2"/>
    <row r="5204" outlineLevel="1" x14ac:dyDescent="0.2"/>
    <row r="5206" outlineLevel="1" x14ac:dyDescent="0.2"/>
    <row r="5207" outlineLevel="1" x14ac:dyDescent="0.2"/>
    <row r="5208" outlineLevel="1" x14ac:dyDescent="0.2"/>
    <row r="5209" outlineLevel="1" x14ac:dyDescent="0.2"/>
    <row r="5211" outlineLevel="1" x14ac:dyDescent="0.2"/>
    <row r="5212" outlineLevel="1" x14ac:dyDescent="0.2"/>
    <row r="5213" outlineLevel="1" x14ac:dyDescent="0.2"/>
    <row r="5214" outlineLevel="1" x14ac:dyDescent="0.2"/>
    <row r="5216" outlineLevel="1" x14ac:dyDescent="0.2"/>
    <row r="5217" outlineLevel="1" x14ac:dyDescent="0.2"/>
    <row r="5218" outlineLevel="1" x14ac:dyDescent="0.2"/>
    <row r="5219" outlineLevel="1" x14ac:dyDescent="0.2"/>
    <row r="5221" outlineLevel="1" x14ac:dyDescent="0.2"/>
    <row r="5222" outlineLevel="1" x14ac:dyDescent="0.2"/>
    <row r="5224" outlineLevel="1" x14ac:dyDescent="0.2"/>
    <row r="5226" outlineLevel="1" x14ac:dyDescent="0.2"/>
    <row r="5228" outlineLevel="1" x14ac:dyDescent="0.2"/>
    <row r="5229" outlineLevel="1" x14ac:dyDescent="0.2"/>
    <row r="5230" outlineLevel="1" x14ac:dyDescent="0.2"/>
    <row r="5231" outlineLevel="1" x14ac:dyDescent="0.2"/>
    <row r="5233" outlineLevel="1" x14ac:dyDescent="0.2"/>
    <row r="5234" outlineLevel="1" x14ac:dyDescent="0.2"/>
    <row r="5235" outlineLevel="1" x14ac:dyDescent="0.2"/>
    <row r="5236" outlineLevel="1" x14ac:dyDescent="0.2"/>
    <row r="5238" outlineLevel="1" x14ac:dyDescent="0.2"/>
    <row r="5239" outlineLevel="1" x14ac:dyDescent="0.2"/>
    <row r="5240" outlineLevel="1" x14ac:dyDescent="0.2"/>
    <row r="5241" outlineLevel="1" x14ac:dyDescent="0.2"/>
    <row r="5243" outlineLevel="1" x14ac:dyDescent="0.2"/>
    <row r="5244" outlineLevel="1" x14ac:dyDescent="0.2"/>
    <row r="5245" outlineLevel="1" x14ac:dyDescent="0.2"/>
    <row r="5246" outlineLevel="1" x14ac:dyDescent="0.2"/>
    <row r="5247" outlineLevel="1" x14ac:dyDescent="0.2"/>
    <row r="5249" outlineLevel="1" x14ac:dyDescent="0.2"/>
    <row r="5250" outlineLevel="1" x14ac:dyDescent="0.2"/>
    <row r="5251" outlineLevel="1" x14ac:dyDescent="0.2"/>
    <row r="5253" outlineLevel="1" x14ac:dyDescent="0.2"/>
    <row r="5254" outlineLevel="1" x14ac:dyDescent="0.2"/>
    <row r="5255" outlineLevel="1" x14ac:dyDescent="0.2"/>
    <row r="5256" outlineLevel="1" x14ac:dyDescent="0.2"/>
    <row r="5257" outlineLevel="1" x14ac:dyDescent="0.2"/>
    <row r="5258" outlineLevel="1" x14ac:dyDescent="0.2"/>
    <row r="5259" outlineLevel="1" x14ac:dyDescent="0.2"/>
    <row r="5260" outlineLevel="1" x14ac:dyDescent="0.2"/>
    <row r="5261" outlineLevel="1" x14ac:dyDescent="0.2"/>
    <row r="5262" outlineLevel="1" x14ac:dyDescent="0.2"/>
    <row r="5263" outlineLevel="1" x14ac:dyDescent="0.2"/>
    <row r="5264" outlineLevel="1" x14ac:dyDescent="0.2"/>
    <row r="5265" outlineLevel="1" x14ac:dyDescent="0.2"/>
    <row r="5266" outlineLevel="1" x14ac:dyDescent="0.2"/>
    <row r="5268" outlineLevel="1" x14ac:dyDescent="0.2"/>
    <row r="5269" outlineLevel="1" x14ac:dyDescent="0.2"/>
    <row r="5270" outlineLevel="1" x14ac:dyDescent="0.2"/>
    <row r="5271" outlineLevel="1" x14ac:dyDescent="0.2"/>
    <row r="5272" outlineLevel="1" x14ac:dyDescent="0.2"/>
    <row r="5273" outlineLevel="1" x14ac:dyDescent="0.2"/>
    <row r="5274" outlineLevel="1" x14ac:dyDescent="0.2"/>
    <row r="5275" outlineLevel="1" x14ac:dyDescent="0.2"/>
    <row r="5276" outlineLevel="1" x14ac:dyDescent="0.2"/>
    <row r="5277" outlineLevel="1" x14ac:dyDescent="0.2"/>
    <row r="5278" outlineLevel="1" x14ac:dyDescent="0.2"/>
    <row r="5280" outlineLevel="1" x14ac:dyDescent="0.2"/>
    <row r="5281" outlineLevel="1" x14ac:dyDescent="0.2"/>
    <row r="5282" outlineLevel="1" x14ac:dyDescent="0.2"/>
    <row r="5283" outlineLevel="1" x14ac:dyDescent="0.2"/>
    <row r="5284" outlineLevel="1" x14ac:dyDescent="0.2"/>
    <row r="5285" outlineLevel="1" x14ac:dyDescent="0.2"/>
    <row r="5286" outlineLevel="1" x14ac:dyDescent="0.2"/>
    <row r="5287" outlineLevel="1" x14ac:dyDescent="0.2"/>
    <row r="5288" outlineLevel="1" x14ac:dyDescent="0.2"/>
    <row r="5289" outlineLevel="1" x14ac:dyDescent="0.2"/>
    <row r="5290" outlineLevel="1" x14ac:dyDescent="0.2"/>
    <row r="5291" outlineLevel="1" x14ac:dyDescent="0.2"/>
    <row r="5292" outlineLevel="1" x14ac:dyDescent="0.2"/>
    <row r="5293" outlineLevel="1" x14ac:dyDescent="0.2"/>
    <row r="5295" outlineLevel="1" x14ac:dyDescent="0.2"/>
    <row r="5296" outlineLevel="1" x14ac:dyDescent="0.2"/>
    <row r="5297" outlineLevel="1" x14ac:dyDescent="0.2"/>
    <row r="5298" outlineLevel="1" x14ac:dyDescent="0.2"/>
    <row r="5299" outlineLevel="1" x14ac:dyDescent="0.2"/>
    <row r="5300" outlineLevel="1" x14ac:dyDescent="0.2"/>
    <row r="5301" outlineLevel="1" x14ac:dyDescent="0.2"/>
    <row r="5302" outlineLevel="1" x14ac:dyDescent="0.2"/>
    <row r="5303" outlineLevel="1" x14ac:dyDescent="0.2"/>
    <row r="5304" outlineLevel="1" x14ac:dyDescent="0.2"/>
    <row r="5305" outlineLevel="1" x14ac:dyDescent="0.2"/>
    <row r="5306" outlineLevel="1" x14ac:dyDescent="0.2"/>
    <row r="5307" outlineLevel="1" x14ac:dyDescent="0.2"/>
    <row r="5308" outlineLevel="1" x14ac:dyDescent="0.2"/>
    <row r="5310" outlineLevel="1" x14ac:dyDescent="0.2"/>
    <row r="5311" outlineLevel="1" x14ac:dyDescent="0.2"/>
    <row r="5313" outlineLevel="1" x14ac:dyDescent="0.2"/>
    <row r="5314" outlineLevel="1" x14ac:dyDescent="0.2"/>
    <row r="5316" outlineLevel="1" x14ac:dyDescent="0.2"/>
    <row r="5317" outlineLevel="1" x14ac:dyDescent="0.2"/>
    <row r="5319" outlineLevel="1" x14ac:dyDescent="0.2"/>
    <row r="5320" outlineLevel="1" x14ac:dyDescent="0.2"/>
    <row r="5322" outlineLevel="1" x14ac:dyDescent="0.2"/>
    <row r="5323" outlineLevel="1" x14ac:dyDescent="0.2"/>
    <row r="5325" outlineLevel="1" x14ac:dyDescent="0.2"/>
    <row r="5326" outlineLevel="1" x14ac:dyDescent="0.2"/>
    <row r="5328" outlineLevel="1" x14ac:dyDescent="0.2"/>
    <row r="5329" outlineLevel="1" x14ac:dyDescent="0.2"/>
    <row r="5331" outlineLevel="1" x14ac:dyDescent="0.2"/>
    <row r="5332" outlineLevel="1" x14ac:dyDescent="0.2"/>
    <row r="5334" outlineLevel="1" x14ac:dyDescent="0.2"/>
    <row r="5335" outlineLevel="1" x14ac:dyDescent="0.2"/>
    <row r="5337" outlineLevel="1" x14ac:dyDescent="0.2"/>
    <row r="5338" outlineLevel="1" x14ac:dyDescent="0.2"/>
    <row r="5340" outlineLevel="1" x14ac:dyDescent="0.2"/>
    <row r="5341" outlineLevel="1" x14ac:dyDescent="0.2"/>
    <row r="5343" outlineLevel="1" x14ac:dyDescent="0.2"/>
    <row r="5344" outlineLevel="1" x14ac:dyDescent="0.2"/>
    <row r="5346" outlineLevel="1" x14ac:dyDescent="0.2"/>
    <row r="5347" outlineLevel="1" x14ac:dyDescent="0.2"/>
    <row r="5349" outlineLevel="1" x14ac:dyDescent="0.2"/>
    <row r="5350" outlineLevel="1" x14ac:dyDescent="0.2"/>
    <row r="5352" outlineLevel="1" x14ac:dyDescent="0.2"/>
    <row r="5353" outlineLevel="1" x14ac:dyDescent="0.2"/>
    <row r="5355" outlineLevel="1" x14ac:dyDescent="0.2"/>
    <row r="5356" outlineLevel="1" x14ac:dyDescent="0.2"/>
    <row r="5358" outlineLevel="1" x14ac:dyDescent="0.2"/>
    <row r="5359" outlineLevel="1" x14ac:dyDescent="0.2"/>
    <row r="5361" outlineLevel="1" x14ac:dyDescent="0.2"/>
    <row r="5362" outlineLevel="1" x14ac:dyDescent="0.2"/>
    <row r="5364" outlineLevel="1" x14ac:dyDescent="0.2"/>
    <row r="5365" outlineLevel="1" x14ac:dyDescent="0.2"/>
    <row r="5367" outlineLevel="1" x14ac:dyDescent="0.2"/>
    <row r="5368" outlineLevel="1" x14ac:dyDescent="0.2"/>
    <row r="5370" outlineLevel="1" x14ac:dyDescent="0.2"/>
    <row r="5371" outlineLevel="1" x14ac:dyDescent="0.2"/>
    <row r="5373" outlineLevel="1" x14ac:dyDescent="0.2"/>
    <row r="5374" outlineLevel="1" x14ac:dyDescent="0.2"/>
    <row r="5376" outlineLevel="1" x14ac:dyDescent="0.2"/>
    <row r="5377" outlineLevel="1" x14ac:dyDescent="0.2"/>
    <row r="5379" outlineLevel="1" x14ac:dyDescent="0.2"/>
    <row r="5380" outlineLevel="1" x14ac:dyDescent="0.2"/>
    <row r="5382" outlineLevel="1" x14ac:dyDescent="0.2"/>
    <row r="5383" outlineLevel="1" x14ac:dyDescent="0.2"/>
    <row r="5385" outlineLevel="1" x14ac:dyDescent="0.2"/>
    <row r="5386" outlineLevel="1" x14ac:dyDescent="0.2"/>
    <row r="5388" outlineLevel="1" x14ac:dyDescent="0.2"/>
    <row r="5389" outlineLevel="1" x14ac:dyDescent="0.2"/>
    <row r="5391" outlineLevel="1" x14ac:dyDescent="0.2"/>
    <row r="5392" outlineLevel="1" x14ac:dyDescent="0.2"/>
    <row r="5394" outlineLevel="1" x14ac:dyDescent="0.2"/>
    <row r="5395" outlineLevel="1" x14ac:dyDescent="0.2"/>
    <row r="5396" outlineLevel="1" x14ac:dyDescent="0.2"/>
    <row r="5398" outlineLevel="1" x14ac:dyDescent="0.2"/>
    <row r="5399" outlineLevel="1" x14ac:dyDescent="0.2"/>
    <row r="5401" outlineLevel="1" x14ac:dyDescent="0.2"/>
    <row r="5402" outlineLevel="1" x14ac:dyDescent="0.2"/>
    <row r="5404" outlineLevel="1" x14ac:dyDescent="0.2"/>
    <row r="5405" outlineLevel="1" x14ac:dyDescent="0.2"/>
    <row r="5407" outlineLevel="1" x14ac:dyDescent="0.2"/>
    <row r="5408" outlineLevel="1" x14ac:dyDescent="0.2"/>
    <row r="5410" outlineLevel="1" x14ac:dyDescent="0.2"/>
    <row r="5411" outlineLevel="1" x14ac:dyDescent="0.2"/>
    <row r="5413" outlineLevel="1" x14ac:dyDescent="0.2"/>
    <row r="5414" outlineLevel="1" x14ac:dyDescent="0.2"/>
    <row r="5416" outlineLevel="1" x14ac:dyDescent="0.2"/>
    <row r="5418" outlineLevel="1" x14ac:dyDescent="0.2"/>
    <row r="5419" outlineLevel="1" x14ac:dyDescent="0.2"/>
    <row r="5421" outlineLevel="1" x14ac:dyDescent="0.2"/>
    <row r="5423" outlineLevel="1" x14ac:dyDescent="0.2"/>
    <row r="5424" outlineLevel="1" x14ac:dyDescent="0.2"/>
    <row r="5426" outlineLevel="1" x14ac:dyDescent="0.2"/>
    <row r="5427" outlineLevel="1" x14ac:dyDescent="0.2"/>
    <row r="5429" outlineLevel="1" x14ac:dyDescent="0.2"/>
    <row r="5430" outlineLevel="1" x14ac:dyDescent="0.2"/>
    <row r="5432" outlineLevel="1" x14ac:dyDescent="0.2"/>
    <row r="5433" outlineLevel="1" x14ac:dyDescent="0.2"/>
    <row r="5435" outlineLevel="1" x14ac:dyDescent="0.2"/>
    <row r="5436" outlineLevel="1" x14ac:dyDescent="0.2"/>
    <row r="5438" outlineLevel="1" x14ac:dyDescent="0.2"/>
    <row r="5439" outlineLevel="1" x14ac:dyDescent="0.2"/>
    <row r="5441" outlineLevel="1" x14ac:dyDescent="0.2"/>
    <row r="5442" outlineLevel="1" x14ac:dyDescent="0.2"/>
    <row r="5444" outlineLevel="1" x14ac:dyDescent="0.2"/>
    <row r="5445" outlineLevel="1" x14ac:dyDescent="0.2"/>
    <row r="5447" outlineLevel="1" x14ac:dyDescent="0.2"/>
    <row r="5448" outlineLevel="1" x14ac:dyDescent="0.2"/>
    <row r="5450" outlineLevel="1" x14ac:dyDescent="0.2"/>
    <row r="5451" outlineLevel="1" x14ac:dyDescent="0.2"/>
    <row r="5453" outlineLevel="1" x14ac:dyDescent="0.2"/>
    <row r="5454" outlineLevel="1" x14ac:dyDescent="0.2"/>
    <row r="5456" outlineLevel="1" x14ac:dyDescent="0.2"/>
    <row r="5457" outlineLevel="1" x14ac:dyDescent="0.2"/>
    <row r="5459" outlineLevel="1" x14ac:dyDescent="0.2"/>
    <row r="5461" outlineLevel="1" x14ac:dyDescent="0.2"/>
    <row r="5463" outlineLevel="1" x14ac:dyDescent="0.2"/>
    <row r="5464" outlineLevel="1" x14ac:dyDescent="0.2"/>
    <row r="5466" outlineLevel="1" x14ac:dyDescent="0.2"/>
    <row r="5467" outlineLevel="1" x14ac:dyDescent="0.2"/>
    <row r="5469" outlineLevel="1" x14ac:dyDescent="0.2"/>
    <row r="5470" outlineLevel="1" x14ac:dyDescent="0.2"/>
    <row r="5472" outlineLevel="1" x14ac:dyDescent="0.2"/>
    <row r="5473" outlineLevel="1" x14ac:dyDescent="0.2"/>
    <row r="5475" outlineLevel="1" x14ac:dyDescent="0.2"/>
    <row r="5476" outlineLevel="1" x14ac:dyDescent="0.2"/>
    <row r="5478" outlineLevel="1" x14ac:dyDescent="0.2"/>
    <row r="5479" outlineLevel="1" x14ac:dyDescent="0.2"/>
    <row r="5481" outlineLevel="1" x14ac:dyDescent="0.2"/>
    <row r="5482" outlineLevel="1" x14ac:dyDescent="0.2"/>
    <row r="5484" outlineLevel="1" x14ac:dyDescent="0.2"/>
    <row r="5485" outlineLevel="1" x14ac:dyDescent="0.2"/>
    <row r="5487" outlineLevel="1" x14ac:dyDescent="0.2"/>
    <row r="5488" outlineLevel="1" x14ac:dyDescent="0.2"/>
    <row r="5490" outlineLevel="1" x14ac:dyDescent="0.2"/>
    <row r="5491" outlineLevel="1" x14ac:dyDescent="0.2"/>
    <row r="5493" outlineLevel="1" x14ac:dyDescent="0.2"/>
    <row r="5494" outlineLevel="1" x14ac:dyDescent="0.2"/>
    <row r="5496" outlineLevel="1" x14ac:dyDescent="0.2"/>
    <row r="5497" outlineLevel="1" x14ac:dyDescent="0.2"/>
    <row r="5499" outlineLevel="1" x14ac:dyDescent="0.2"/>
    <row r="5500" outlineLevel="1" x14ac:dyDescent="0.2"/>
    <row r="5502" outlineLevel="1" x14ac:dyDescent="0.2"/>
    <row r="5503" outlineLevel="1" x14ac:dyDescent="0.2"/>
    <row r="5505" outlineLevel="1" x14ac:dyDescent="0.2"/>
    <row r="5506" outlineLevel="1" x14ac:dyDescent="0.2"/>
    <row r="5508" outlineLevel="1" x14ac:dyDescent="0.2"/>
    <row r="5510" outlineLevel="1" x14ac:dyDescent="0.2"/>
    <row r="5511" outlineLevel="1" x14ac:dyDescent="0.2"/>
    <row r="5513" outlineLevel="1" x14ac:dyDescent="0.2"/>
    <row r="5514" outlineLevel="1" x14ac:dyDescent="0.2"/>
    <row r="5516" outlineLevel="1" x14ac:dyDescent="0.2"/>
    <row r="5517" outlineLevel="1" x14ac:dyDescent="0.2"/>
    <row r="5519" outlineLevel="1" x14ac:dyDescent="0.2"/>
    <row r="5520" outlineLevel="1" x14ac:dyDescent="0.2"/>
    <row r="5522" outlineLevel="1" x14ac:dyDescent="0.2"/>
    <row r="5523" outlineLevel="1" x14ac:dyDescent="0.2"/>
    <row r="5525" outlineLevel="1" x14ac:dyDescent="0.2"/>
    <row r="5526" outlineLevel="1" x14ac:dyDescent="0.2"/>
    <row r="5528" outlineLevel="1" x14ac:dyDescent="0.2"/>
    <row r="5530" outlineLevel="1" x14ac:dyDescent="0.2"/>
    <row r="5531" outlineLevel="1" x14ac:dyDescent="0.2"/>
    <row r="5533" outlineLevel="1" x14ac:dyDescent="0.2"/>
    <row r="5534" outlineLevel="1" x14ac:dyDescent="0.2"/>
    <row r="5536" outlineLevel="1" x14ac:dyDescent="0.2"/>
    <row r="5537" outlineLevel="1" x14ac:dyDescent="0.2"/>
    <row r="5538" outlineLevel="1" x14ac:dyDescent="0.2"/>
    <row r="5540" outlineLevel="1" x14ac:dyDescent="0.2"/>
    <row r="5541" outlineLevel="1" x14ac:dyDescent="0.2"/>
    <row r="5542" outlineLevel="1" x14ac:dyDescent="0.2"/>
    <row r="5544" outlineLevel="1" x14ac:dyDescent="0.2"/>
    <row r="5545" outlineLevel="1" x14ac:dyDescent="0.2"/>
    <row r="5547" outlineLevel="1" x14ac:dyDescent="0.2"/>
    <row r="5549" outlineLevel="1" x14ac:dyDescent="0.2"/>
    <row r="5550" outlineLevel="1" x14ac:dyDescent="0.2"/>
    <row r="5552" outlineLevel="1" x14ac:dyDescent="0.2"/>
    <row r="5553" outlineLevel="1" x14ac:dyDescent="0.2"/>
    <row r="5555" outlineLevel="1" x14ac:dyDescent="0.2"/>
    <row r="5556" outlineLevel="1" x14ac:dyDescent="0.2"/>
    <row r="5557" outlineLevel="1" x14ac:dyDescent="0.2"/>
    <row r="5559" outlineLevel="1" x14ac:dyDescent="0.2"/>
    <row r="5560" outlineLevel="1" x14ac:dyDescent="0.2"/>
    <row r="5562" outlineLevel="1" x14ac:dyDescent="0.2"/>
    <row r="5563" outlineLevel="1" x14ac:dyDescent="0.2"/>
    <row r="5565" outlineLevel="1" x14ac:dyDescent="0.2"/>
    <row r="5567" outlineLevel="1" x14ac:dyDescent="0.2"/>
    <row r="5569" outlineLevel="1" x14ac:dyDescent="0.2"/>
    <row r="5570" outlineLevel="1" x14ac:dyDescent="0.2"/>
    <row r="5572" outlineLevel="1" x14ac:dyDescent="0.2"/>
    <row r="5573" outlineLevel="1" x14ac:dyDescent="0.2"/>
    <row r="5575" outlineLevel="1" x14ac:dyDescent="0.2"/>
    <row r="5577" outlineLevel="1" x14ac:dyDescent="0.2"/>
    <row r="5578" outlineLevel="1" x14ac:dyDescent="0.2"/>
    <row r="5580" outlineLevel="1" x14ac:dyDescent="0.2"/>
    <row r="5581" outlineLevel="1" x14ac:dyDescent="0.2"/>
    <row r="5583" outlineLevel="1" x14ac:dyDescent="0.2"/>
    <row r="5584" outlineLevel="1" x14ac:dyDescent="0.2"/>
    <row r="5586" outlineLevel="1" x14ac:dyDescent="0.2"/>
    <row r="5587" outlineLevel="1" x14ac:dyDescent="0.2"/>
    <row r="5589" outlineLevel="1" x14ac:dyDescent="0.2"/>
    <row r="5590" outlineLevel="1" x14ac:dyDescent="0.2"/>
    <row r="5592" outlineLevel="1" x14ac:dyDescent="0.2"/>
    <row r="5593" outlineLevel="1" x14ac:dyDescent="0.2"/>
    <row r="5595" outlineLevel="1" x14ac:dyDescent="0.2"/>
    <row r="5596" outlineLevel="1" x14ac:dyDescent="0.2"/>
    <row r="5598" outlineLevel="1" x14ac:dyDescent="0.2"/>
    <row r="5599" outlineLevel="1" x14ac:dyDescent="0.2"/>
    <row r="5601" outlineLevel="1" x14ac:dyDescent="0.2"/>
    <row r="5602" outlineLevel="1" x14ac:dyDescent="0.2"/>
    <row r="5604" outlineLevel="1" x14ac:dyDescent="0.2"/>
    <row r="5605" outlineLevel="1" x14ac:dyDescent="0.2"/>
    <row r="5607" outlineLevel="1" x14ac:dyDescent="0.2"/>
    <row r="5608" outlineLevel="1" x14ac:dyDescent="0.2"/>
    <row r="5610" outlineLevel="1" x14ac:dyDescent="0.2"/>
    <row r="5611" outlineLevel="1" x14ac:dyDescent="0.2"/>
    <row r="5613" outlineLevel="1" x14ac:dyDescent="0.2"/>
    <row r="5614" outlineLevel="1" x14ac:dyDescent="0.2"/>
    <row r="5616" outlineLevel="1" x14ac:dyDescent="0.2"/>
    <row r="5617" outlineLevel="1" x14ac:dyDescent="0.2"/>
    <row r="5619" outlineLevel="1" x14ac:dyDescent="0.2"/>
    <row r="5620" outlineLevel="1" x14ac:dyDescent="0.2"/>
    <row r="5622" outlineLevel="1" x14ac:dyDescent="0.2"/>
    <row r="5623" outlineLevel="1" x14ac:dyDescent="0.2"/>
    <row r="5625" outlineLevel="1" x14ac:dyDescent="0.2"/>
    <row r="5626" outlineLevel="1" x14ac:dyDescent="0.2"/>
    <row r="5628" outlineLevel="1" x14ac:dyDescent="0.2"/>
    <row r="5629" outlineLevel="1" x14ac:dyDescent="0.2"/>
    <row r="5631" outlineLevel="1" x14ac:dyDescent="0.2"/>
    <row r="5632" outlineLevel="1" x14ac:dyDescent="0.2"/>
    <row r="5634" outlineLevel="1" x14ac:dyDescent="0.2"/>
    <row r="5635" outlineLevel="1" x14ac:dyDescent="0.2"/>
    <row r="5637" outlineLevel="1" x14ac:dyDescent="0.2"/>
    <row r="5638" outlineLevel="1" x14ac:dyDescent="0.2"/>
    <row r="5640" outlineLevel="1" x14ac:dyDescent="0.2"/>
    <row r="5641" outlineLevel="1" x14ac:dyDescent="0.2"/>
    <row r="5643" outlineLevel="1" x14ac:dyDescent="0.2"/>
    <row r="5644" outlineLevel="1" x14ac:dyDescent="0.2"/>
    <row r="5646" outlineLevel="1" x14ac:dyDescent="0.2"/>
    <row r="5647" outlineLevel="1" x14ac:dyDescent="0.2"/>
    <row r="5649" outlineLevel="1" x14ac:dyDescent="0.2"/>
    <row r="5650" outlineLevel="1" x14ac:dyDescent="0.2"/>
    <row r="5652" outlineLevel="1" x14ac:dyDescent="0.2"/>
    <row r="5653" outlineLevel="1" x14ac:dyDescent="0.2"/>
    <row r="5655" outlineLevel="1" x14ac:dyDescent="0.2"/>
    <row r="5656" outlineLevel="1" x14ac:dyDescent="0.2"/>
    <row r="5658" outlineLevel="1" x14ac:dyDescent="0.2"/>
    <row r="5659" outlineLevel="1" x14ac:dyDescent="0.2"/>
    <row r="5660" outlineLevel="1" x14ac:dyDescent="0.2"/>
    <row r="5662" outlineLevel="1" x14ac:dyDescent="0.2"/>
    <row r="5663" outlineLevel="1" x14ac:dyDescent="0.2"/>
    <row r="5665" outlineLevel="1" x14ac:dyDescent="0.2"/>
    <row r="5666" outlineLevel="1" x14ac:dyDescent="0.2"/>
    <row r="5668" outlineLevel="1" x14ac:dyDescent="0.2"/>
    <row r="5669" outlineLevel="1" x14ac:dyDescent="0.2"/>
    <row r="5671" outlineLevel="1" x14ac:dyDescent="0.2"/>
    <row r="5672" outlineLevel="1" x14ac:dyDescent="0.2"/>
    <row r="5674" outlineLevel="1" x14ac:dyDescent="0.2"/>
    <row r="5675" outlineLevel="1" x14ac:dyDescent="0.2"/>
    <row r="5677" outlineLevel="1" x14ac:dyDescent="0.2"/>
    <row r="5678" outlineLevel="1" x14ac:dyDescent="0.2"/>
    <row r="5680" outlineLevel="1" x14ac:dyDescent="0.2"/>
    <row r="5682" outlineLevel="1" x14ac:dyDescent="0.2"/>
    <row r="5683" outlineLevel="1" x14ac:dyDescent="0.2"/>
    <row r="5685" outlineLevel="1" x14ac:dyDescent="0.2"/>
    <row r="5687" outlineLevel="1" x14ac:dyDescent="0.2"/>
    <row r="5688" outlineLevel="1" x14ac:dyDescent="0.2"/>
    <row r="5690" outlineLevel="1" x14ac:dyDescent="0.2"/>
    <row r="5691" outlineLevel="1" x14ac:dyDescent="0.2"/>
    <row r="5693" outlineLevel="1" x14ac:dyDescent="0.2"/>
    <row r="5694" outlineLevel="1" x14ac:dyDescent="0.2"/>
    <row r="5696" outlineLevel="1" x14ac:dyDescent="0.2"/>
    <row r="5697" outlineLevel="1" x14ac:dyDescent="0.2"/>
    <row r="5699" outlineLevel="1" x14ac:dyDescent="0.2"/>
    <row r="5700" outlineLevel="1" x14ac:dyDescent="0.2"/>
    <row r="5702" outlineLevel="1" x14ac:dyDescent="0.2"/>
    <row r="5703" outlineLevel="1" x14ac:dyDescent="0.2"/>
    <row r="5705" outlineLevel="1" x14ac:dyDescent="0.2"/>
    <row r="5706" outlineLevel="1" x14ac:dyDescent="0.2"/>
    <row r="5708" outlineLevel="1" x14ac:dyDescent="0.2"/>
    <row r="5709" outlineLevel="1" x14ac:dyDescent="0.2"/>
    <row r="5711" outlineLevel="1" x14ac:dyDescent="0.2"/>
    <row r="5713" outlineLevel="1" x14ac:dyDescent="0.2"/>
    <row r="5715" outlineLevel="1" x14ac:dyDescent="0.2"/>
    <row r="5716" outlineLevel="1" x14ac:dyDescent="0.2"/>
    <row r="5718" outlineLevel="1" x14ac:dyDescent="0.2"/>
    <row r="5719" outlineLevel="1" x14ac:dyDescent="0.2"/>
    <row r="5721" outlineLevel="1" x14ac:dyDescent="0.2"/>
    <row r="5722" outlineLevel="1" x14ac:dyDescent="0.2"/>
    <row r="5724" outlineLevel="1" x14ac:dyDescent="0.2"/>
    <row r="5725" outlineLevel="1" x14ac:dyDescent="0.2"/>
    <row r="5727" outlineLevel="1" x14ac:dyDescent="0.2"/>
    <row r="5728" outlineLevel="1" x14ac:dyDescent="0.2"/>
    <row r="5730" outlineLevel="1" x14ac:dyDescent="0.2"/>
    <row r="5731" outlineLevel="1" x14ac:dyDescent="0.2"/>
    <row r="5733" outlineLevel="1" x14ac:dyDescent="0.2"/>
    <row r="5734" outlineLevel="1" x14ac:dyDescent="0.2"/>
    <row r="5736" outlineLevel="1" x14ac:dyDescent="0.2"/>
    <row r="5738" outlineLevel="1" x14ac:dyDescent="0.2"/>
    <row r="5739" outlineLevel="1" x14ac:dyDescent="0.2"/>
    <row r="5741" outlineLevel="1" x14ac:dyDescent="0.2"/>
    <row r="5742" outlineLevel="1" x14ac:dyDescent="0.2"/>
    <row r="5744" outlineLevel="1" x14ac:dyDescent="0.2"/>
    <row r="5745" outlineLevel="1" x14ac:dyDescent="0.2"/>
    <row r="5747" outlineLevel="1" x14ac:dyDescent="0.2"/>
    <row r="5748" outlineLevel="1" x14ac:dyDescent="0.2"/>
    <row r="5750" outlineLevel="1" x14ac:dyDescent="0.2"/>
    <row r="5751" outlineLevel="1" x14ac:dyDescent="0.2"/>
    <row r="5753" outlineLevel="1" x14ac:dyDescent="0.2"/>
    <row r="5754" outlineLevel="1" x14ac:dyDescent="0.2"/>
    <row r="5756" outlineLevel="1" x14ac:dyDescent="0.2"/>
    <row r="5758" outlineLevel="1" x14ac:dyDescent="0.2"/>
    <row r="5759" outlineLevel="1" x14ac:dyDescent="0.2"/>
    <row r="5761" outlineLevel="1" x14ac:dyDescent="0.2"/>
    <row r="5762" outlineLevel="1" x14ac:dyDescent="0.2"/>
    <row r="5764" outlineLevel="1" x14ac:dyDescent="0.2"/>
    <row r="5765" outlineLevel="1" x14ac:dyDescent="0.2"/>
    <row r="5766" outlineLevel="1" x14ac:dyDescent="0.2"/>
    <row r="5768" outlineLevel="1" x14ac:dyDescent="0.2"/>
    <row r="5769" outlineLevel="1" x14ac:dyDescent="0.2"/>
    <row r="5770" outlineLevel="1" x14ac:dyDescent="0.2"/>
    <row r="5772" outlineLevel="1" x14ac:dyDescent="0.2"/>
    <row r="5773" outlineLevel="1" x14ac:dyDescent="0.2"/>
    <row r="5775" outlineLevel="1" x14ac:dyDescent="0.2"/>
    <row r="5777" outlineLevel="1" x14ac:dyDescent="0.2"/>
    <row r="5778" outlineLevel="1" x14ac:dyDescent="0.2"/>
    <row r="5780" outlineLevel="1" x14ac:dyDescent="0.2"/>
    <row r="5781" outlineLevel="1" x14ac:dyDescent="0.2"/>
    <row r="5782" outlineLevel="1" x14ac:dyDescent="0.2"/>
    <row r="5784" outlineLevel="1" x14ac:dyDescent="0.2"/>
    <row r="5785" outlineLevel="1" x14ac:dyDescent="0.2"/>
    <row r="5786" outlineLevel="1" x14ac:dyDescent="0.2"/>
    <row r="5788" outlineLevel="1" x14ac:dyDescent="0.2"/>
    <row r="5789" outlineLevel="1" x14ac:dyDescent="0.2"/>
    <row r="5791" outlineLevel="1" x14ac:dyDescent="0.2"/>
    <row r="5792" outlineLevel="1" x14ac:dyDescent="0.2"/>
    <row r="5794" outlineLevel="1" x14ac:dyDescent="0.2"/>
    <row r="5795" outlineLevel="1" x14ac:dyDescent="0.2"/>
    <row r="5796" outlineLevel="1" x14ac:dyDescent="0.2"/>
    <row r="5798" outlineLevel="1" x14ac:dyDescent="0.2"/>
    <row r="5799" outlineLevel="1" x14ac:dyDescent="0.2"/>
    <row r="5800" outlineLevel="1" x14ac:dyDescent="0.2"/>
    <row r="5802" outlineLevel="1" x14ac:dyDescent="0.2"/>
    <row r="5803" outlineLevel="1" x14ac:dyDescent="0.2"/>
    <row r="5805" outlineLevel="1" x14ac:dyDescent="0.2"/>
    <row r="5806" outlineLevel="1" x14ac:dyDescent="0.2"/>
    <row r="5808" outlineLevel="1" x14ac:dyDescent="0.2"/>
    <row r="5809" outlineLevel="1" x14ac:dyDescent="0.2"/>
    <row r="5811" outlineLevel="1" x14ac:dyDescent="0.2"/>
    <row r="5812" outlineLevel="1" x14ac:dyDescent="0.2"/>
    <row r="5814" outlineLevel="1" x14ac:dyDescent="0.2"/>
    <row r="5815" outlineLevel="1" x14ac:dyDescent="0.2"/>
    <row r="5817" outlineLevel="1" x14ac:dyDescent="0.2"/>
    <row r="5818" outlineLevel="1" x14ac:dyDescent="0.2"/>
    <row r="5820" outlineLevel="1" x14ac:dyDescent="0.2"/>
    <row r="5821" outlineLevel="1" x14ac:dyDescent="0.2"/>
    <row r="5823" outlineLevel="1" x14ac:dyDescent="0.2"/>
    <row r="5824" outlineLevel="1" x14ac:dyDescent="0.2"/>
    <row r="5826" outlineLevel="1" x14ac:dyDescent="0.2"/>
    <row r="5827" outlineLevel="1" x14ac:dyDescent="0.2"/>
    <row r="5829" outlineLevel="1" x14ac:dyDescent="0.2"/>
    <row r="5830" outlineLevel="1" x14ac:dyDescent="0.2"/>
    <row r="5832" outlineLevel="1" x14ac:dyDescent="0.2"/>
    <row r="5833" outlineLevel="1" x14ac:dyDescent="0.2"/>
    <row r="5835" outlineLevel="1" x14ac:dyDescent="0.2"/>
    <row r="5836" outlineLevel="1" x14ac:dyDescent="0.2"/>
    <row r="5838" outlineLevel="1" x14ac:dyDescent="0.2"/>
    <row r="5839" outlineLevel="1" x14ac:dyDescent="0.2"/>
    <row r="5841" outlineLevel="1" x14ac:dyDescent="0.2"/>
    <row r="5842" outlineLevel="1" x14ac:dyDescent="0.2"/>
    <row r="5844" outlineLevel="1" x14ac:dyDescent="0.2"/>
    <row r="5845" outlineLevel="1" x14ac:dyDescent="0.2"/>
    <row r="5847" outlineLevel="1" x14ac:dyDescent="0.2"/>
    <row r="5848" outlineLevel="1" x14ac:dyDescent="0.2"/>
    <row r="5850" outlineLevel="1" x14ac:dyDescent="0.2"/>
    <row r="5851" outlineLevel="1" x14ac:dyDescent="0.2"/>
    <row r="5853" outlineLevel="1" x14ac:dyDescent="0.2"/>
    <row r="5854" outlineLevel="1" x14ac:dyDescent="0.2"/>
    <row r="5856" outlineLevel="1" x14ac:dyDescent="0.2"/>
    <row r="5857" outlineLevel="1" x14ac:dyDescent="0.2"/>
    <row r="5859" outlineLevel="1" x14ac:dyDescent="0.2"/>
    <row r="5860" outlineLevel="1" x14ac:dyDescent="0.2"/>
    <row r="5861" outlineLevel="1" x14ac:dyDescent="0.2"/>
    <row r="5863" outlineLevel="1" x14ac:dyDescent="0.2"/>
    <row r="5864" outlineLevel="1" x14ac:dyDescent="0.2"/>
    <row r="5866" outlineLevel="1" x14ac:dyDescent="0.2"/>
    <row r="5867" outlineLevel="1" x14ac:dyDescent="0.2"/>
    <row r="5869" outlineLevel="1" x14ac:dyDescent="0.2"/>
    <row r="5870" outlineLevel="1" x14ac:dyDescent="0.2"/>
    <row r="5872" outlineLevel="1" x14ac:dyDescent="0.2"/>
    <row r="5873" outlineLevel="1" x14ac:dyDescent="0.2"/>
    <row r="5874" outlineLevel="1" x14ac:dyDescent="0.2"/>
    <row r="5876" outlineLevel="1" x14ac:dyDescent="0.2"/>
    <row r="5877" outlineLevel="1" x14ac:dyDescent="0.2"/>
    <row r="5879" outlineLevel="1" x14ac:dyDescent="0.2"/>
    <row r="5880" outlineLevel="1" x14ac:dyDescent="0.2"/>
    <row r="5882" outlineLevel="1" x14ac:dyDescent="0.2"/>
    <row r="5883" outlineLevel="1" x14ac:dyDescent="0.2"/>
    <row r="5885" outlineLevel="1" x14ac:dyDescent="0.2"/>
    <row r="5886" outlineLevel="1" x14ac:dyDescent="0.2"/>
    <row r="5888" outlineLevel="1" x14ac:dyDescent="0.2"/>
    <row r="5889" outlineLevel="1" x14ac:dyDescent="0.2"/>
    <row r="5891" outlineLevel="1" x14ac:dyDescent="0.2"/>
    <row r="5892" outlineLevel="1" x14ac:dyDescent="0.2"/>
    <row r="5894" outlineLevel="1" x14ac:dyDescent="0.2"/>
    <row r="5896" outlineLevel="1" x14ac:dyDescent="0.2"/>
    <row r="5897" outlineLevel="1" x14ac:dyDescent="0.2"/>
    <row r="5899" outlineLevel="1" x14ac:dyDescent="0.2"/>
    <row r="5901" outlineLevel="1" x14ac:dyDescent="0.2"/>
    <row r="5902" outlineLevel="1" x14ac:dyDescent="0.2"/>
    <row r="5904" outlineLevel="1" x14ac:dyDescent="0.2"/>
    <row r="5905" outlineLevel="1" x14ac:dyDescent="0.2"/>
    <row r="5907" outlineLevel="1" x14ac:dyDescent="0.2"/>
    <row r="5908" outlineLevel="1" x14ac:dyDescent="0.2"/>
    <row r="5910" outlineLevel="1" x14ac:dyDescent="0.2"/>
    <row r="5911" outlineLevel="1" x14ac:dyDescent="0.2"/>
    <row r="5913" outlineLevel="1" x14ac:dyDescent="0.2"/>
    <row r="5914" outlineLevel="1" x14ac:dyDescent="0.2"/>
    <row r="5916" outlineLevel="1" x14ac:dyDescent="0.2"/>
    <row r="5917" outlineLevel="1" x14ac:dyDescent="0.2"/>
    <row r="5919" outlineLevel="1" x14ac:dyDescent="0.2"/>
    <row r="5920" outlineLevel="1" x14ac:dyDescent="0.2"/>
    <row r="5922" outlineLevel="1" x14ac:dyDescent="0.2"/>
    <row r="5923" outlineLevel="1" x14ac:dyDescent="0.2"/>
    <row r="5925" outlineLevel="1" x14ac:dyDescent="0.2"/>
    <row r="5926" outlineLevel="1" x14ac:dyDescent="0.2"/>
    <row r="5928" outlineLevel="1" x14ac:dyDescent="0.2"/>
    <row r="5929" outlineLevel="1" x14ac:dyDescent="0.2"/>
    <row r="5931" outlineLevel="1" x14ac:dyDescent="0.2"/>
    <row r="5932" outlineLevel="1" x14ac:dyDescent="0.2"/>
    <row r="5934" outlineLevel="1" x14ac:dyDescent="0.2"/>
    <row r="5935" outlineLevel="1" x14ac:dyDescent="0.2"/>
    <row r="5936" outlineLevel="1" x14ac:dyDescent="0.2"/>
    <row r="5938" outlineLevel="1" x14ac:dyDescent="0.2"/>
    <row r="5939" outlineLevel="1" x14ac:dyDescent="0.2"/>
    <row r="5940" outlineLevel="1" x14ac:dyDescent="0.2"/>
    <row r="5942" outlineLevel="1" x14ac:dyDescent="0.2"/>
    <row r="5943" outlineLevel="1" x14ac:dyDescent="0.2"/>
    <row r="5945" outlineLevel="1" x14ac:dyDescent="0.2"/>
    <row r="5946" outlineLevel="1" x14ac:dyDescent="0.2"/>
    <row r="5948" outlineLevel="1" x14ac:dyDescent="0.2"/>
    <row r="5949" outlineLevel="1" x14ac:dyDescent="0.2"/>
    <row r="5951" outlineLevel="1" x14ac:dyDescent="0.2"/>
    <row r="5952" outlineLevel="1" x14ac:dyDescent="0.2"/>
    <row r="5954" outlineLevel="1" x14ac:dyDescent="0.2"/>
    <row r="5955" outlineLevel="1" x14ac:dyDescent="0.2"/>
    <row r="5957" outlineLevel="1" x14ac:dyDescent="0.2"/>
    <row r="5958" outlineLevel="1" x14ac:dyDescent="0.2"/>
    <row r="5960" outlineLevel="1" x14ac:dyDescent="0.2"/>
    <row r="5961" outlineLevel="1" x14ac:dyDescent="0.2"/>
    <row r="5963" outlineLevel="1" x14ac:dyDescent="0.2"/>
    <row r="5964" outlineLevel="1" x14ac:dyDescent="0.2"/>
    <row r="5966" outlineLevel="1" x14ac:dyDescent="0.2"/>
    <row r="5967" outlineLevel="1" x14ac:dyDescent="0.2"/>
    <row r="5969" outlineLevel="1" x14ac:dyDescent="0.2"/>
    <row r="5970" outlineLevel="1" x14ac:dyDescent="0.2"/>
    <row r="5972" outlineLevel="1" x14ac:dyDescent="0.2"/>
    <row r="5973" outlineLevel="1" x14ac:dyDescent="0.2"/>
    <row r="5974" outlineLevel="1" x14ac:dyDescent="0.2"/>
    <row r="5976" outlineLevel="1" x14ac:dyDescent="0.2"/>
    <row r="5977" outlineLevel="1" x14ac:dyDescent="0.2"/>
    <row r="5978" outlineLevel="1" x14ac:dyDescent="0.2"/>
    <row r="5980" outlineLevel="1" x14ac:dyDescent="0.2"/>
    <row r="5981" outlineLevel="1" x14ac:dyDescent="0.2"/>
    <row r="5982" outlineLevel="1" x14ac:dyDescent="0.2"/>
    <row r="5984" outlineLevel="1" x14ac:dyDescent="0.2"/>
    <row r="5985" outlineLevel="1" x14ac:dyDescent="0.2"/>
    <row r="5986" outlineLevel="1" x14ac:dyDescent="0.2"/>
    <row r="5988" outlineLevel="1" x14ac:dyDescent="0.2"/>
    <row r="5989" outlineLevel="1" x14ac:dyDescent="0.2"/>
    <row r="5990" outlineLevel="1" x14ac:dyDescent="0.2"/>
    <row r="5992" outlineLevel="1" x14ac:dyDescent="0.2"/>
    <row r="5993" outlineLevel="1" x14ac:dyDescent="0.2"/>
    <row r="5995" outlineLevel="1" x14ac:dyDescent="0.2"/>
    <row r="5996" outlineLevel="1" x14ac:dyDescent="0.2"/>
    <row r="5998" outlineLevel="1" x14ac:dyDescent="0.2"/>
    <row r="5999" outlineLevel="1" x14ac:dyDescent="0.2"/>
    <row r="6000" outlineLevel="1" x14ac:dyDescent="0.2"/>
    <row r="6002" outlineLevel="1" x14ac:dyDescent="0.2"/>
    <row r="6003" outlineLevel="1" x14ac:dyDescent="0.2"/>
    <row r="6004" outlineLevel="1" x14ac:dyDescent="0.2"/>
    <row r="6006" outlineLevel="1" x14ac:dyDescent="0.2"/>
    <row r="6007" outlineLevel="1" x14ac:dyDescent="0.2"/>
    <row r="6009" outlineLevel="1" x14ac:dyDescent="0.2"/>
    <row r="6010" outlineLevel="1" x14ac:dyDescent="0.2"/>
    <row r="6012" outlineLevel="1" x14ac:dyDescent="0.2"/>
    <row r="6013" outlineLevel="1" x14ac:dyDescent="0.2"/>
    <row r="6014" outlineLevel="1" x14ac:dyDescent="0.2"/>
    <row r="6015" outlineLevel="1" x14ac:dyDescent="0.2"/>
    <row r="6017" outlineLevel="1" x14ac:dyDescent="0.2"/>
    <row r="6018" outlineLevel="1" x14ac:dyDescent="0.2"/>
    <row r="6019" outlineLevel="1" x14ac:dyDescent="0.2"/>
    <row r="6020" outlineLevel="1" x14ac:dyDescent="0.2"/>
    <row r="6022" outlineLevel="1" x14ac:dyDescent="0.2"/>
    <row r="6023" outlineLevel="1" x14ac:dyDescent="0.2"/>
    <row r="6024" outlineLevel="1" x14ac:dyDescent="0.2"/>
    <row r="6025" outlineLevel="1" x14ac:dyDescent="0.2"/>
    <row r="6026" outlineLevel="1" x14ac:dyDescent="0.2"/>
    <row r="6028" outlineLevel="1" x14ac:dyDescent="0.2"/>
    <row r="6029" outlineLevel="1" x14ac:dyDescent="0.2"/>
    <row r="6030" outlineLevel="1" x14ac:dyDescent="0.2"/>
    <row r="6032" outlineLevel="1" x14ac:dyDescent="0.2"/>
    <row r="6033" outlineLevel="1" x14ac:dyDescent="0.2"/>
    <row r="6034" outlineLevel="1" x14ac:dyDescent="0.2"/>
    <row r="6036" outlineLevel="1" x14ac:dyDescent="0.2"/>
    <row r="6037" outlineLevel="1" x14ac:dyDescent="0.2"/>
    <row r="6038" outlineLevel="1" x14ac:dyDescent="0.2"/>
    <row r="6040" outlineLevel="1" x14ac:dyDescent="0.2"/>
    <row r="6041" outlineLevel="1" x14ac:dyDescent="0.2"/>
    <row r="6042" outlineLevel="1" x14ac:dyDescent="0.2"/>
    <row r="6044" outlineLevel="1" x14ac:dyDescent="0.2"/>
    <row r="6045" outlineLevel="1" x14ac:dyDescent="0.2"/>
    <row r="6046" outlineLevel="1" x14ac:dyDescent="0.2"/>
    <row r="6048" outlineLevel="1" x14ac:dyDescent="0.2"/>
    <row r="6049" outlineLevel="1" x14ac:dyDescent="0.2"/>
    <row r="6050" outlineLevel="1" x14ac:dyDescent="0.2"/>
    <row r="6052" outlineLevel="1" x14ac:dyDescent="0.2"/>
    <row r="6053" outlineLevel="1" x14ac:dyDescent="0.2"/>
    <row r="6054" outlineLevel="1" x14ac:dyDescent="0.2"/>
    <row r="6056" outlineLevel="1" x14ac:dyDescent="0.2"/>
    <row r="6057" outlineLevel="1" x14ac:dyDescent="0.2"/>
    <row r="6058" outlineLevel="1" x14ac:dyDescent="0.2"/>
    <row r="6060" outlineLevel="1" x14ac:dyDescent="0.2"/>
    <row r="6061" outlineLevel="1" x14ac:dyDescent="0.2"/>
    <row r="6062" outlineLevel="1" x14ac:dyDescent="0.2"/>
    <row r="6064" outlineLevel="1" x14ac:dyDescent="0.2"/>
    <row r="6065" outlineLevel="1" x14ac:dyDescent="0.2"/>
    <row r="6066" outlineLevel="1" x14ac:dyDescent="0.2"/>
    <row r="6068" outlineLevel="1" x14ac:dyDescent="0.2"/>
    <row r="6069" outlineLevel="1" x14ac:dyDescent="0.2"/>
    <row r="6070" outlineLevel="1" x14ac:dyDescent="0.2"/>
    <row r="6072" outlineLevel="1" x14ac:dyDescent="0.2"/>
    <row r="6073" outlineLevel="1" x14ac:dyDescent="0.2"/>
    <row r="6074" outlineLevel="1" x14ac:dyDescent="0.2"/>
    <row r="6076" outlineLevel="1" x14ac:dyDescent="0.2"/>
    <row r="6077" outlineLevel="1" x14ac:dyDescent="0.2"/>
    <row r="6078" outlineLevel="1" x14ac:dyDescent="0.2"/>
    <row r="6080" outlineLevel="1" x14ac:dyDescent="0.2"/>
    <row r="6081" outlineLevel="1" x14ac:dyDescent="0.2"/>
    <row r="6082" outlineLevel="1" x14ac:dyDescent="0.2"/>
    <row r="6084" outlineLevel="1" x14ac:dyDescent="0.2"/>
    <row r="6085" outlineLevel="1" x14ac:dyDescent="0.2"/>
    <row r="6086" outlineLevel="1" x14ac:dyDescent="0.2"/>
    <row r="6088" outlineLevel="1" x14ac:dyDescent="0.2"/>
    <row r="6089" outlineLevel="1" x14ac:dyDescent="0.2"/>
    <row r="6090" outlineLevel="1" x14ac:dyDescent="0.2"/>
    <row r="6092" outlineLevel="1" x14ac:dyDescent="0.2"/>
    <row r="6093" outlineLevel="1" x14ac:dyDescent="0.2"/>
    <row r="6094" outlineLevel="1" x14ac:dyDescent="0.2"/>
    <row r="6096" outlineLevel="1" x14ac:dyDescent="0.2"/>
    <row r="6097" outlineLevel="1" x14ac:dyDescent="0.2"/>
    <row r="6098" outlineLevel="1" x14ac:dyDescent="0.2"/>
    <row r="6100" outlineLevel="1" x14ac:dyDescent="0.2"/>
    <row r="6101" outlineLevel="1" x14ac:dyDescent="0.2"/>
    <row r="6103" outlineLevel="1" x14ac:dyDescent="0.2"/>
    <row r="6104" outlineLevel="1" x14ac:dyDescent="0.2"/>
    <row r="6106" outlineLevel="1" x14ac:dyDescent="0.2"/>
    <row r="6107" outlineLevel="1" x14ac:dyDescent="0.2"/>
    <row r="6109" outlineLevel="1" x14ac:dyDescent="0.2"/>
    <row r="6110" outlineLevel="1" x14ac:dyDescent="0.2"/>
    <row r="6111" outlineLevel="1" x14ac:dyDescent="0.2"/>
    <row r="6113" outlineLevel="1" x14ac:dyDescent="0.2"/>
    <row r="6114" outlineLevel="1" x14ac:dyDescent="0.2"/>
    <row r="6115" outlineLevel="1" x14ac:dyDescent="0.2"/>
    <row r="6117" outlineLevel="1" x14ac:dyDescent="0.2"/>
    <row r="6118" outlineLevel="1" x14ac:dyDescent="0.2"/>
    <row r="6119" outlineLevel="1" x14ac:dyDescent="0.2"/>
    <row r="6121" outlineLevel="1" x14ac:dyDescent="0.2"/>
    <row r="6122" outlineLevel="1" x14ac:dyDescent="0.2"/>
    <row r="6123" outlineLevel="1" x14ac:dyDescent="0.2"/>
    <row r="6125" outlineLevel="1" x14ac:dyDescent="0.2"/>
    <row r="6126" outlineLevel="1" x14ac:dyDescent="0.2"/>
    <row r="6127" outlineLevel="1" x14ac:dyDescent="0.2"/>
    <row r="6129" outlineLevel="1" x14ac:dyDescent="0.2"/>
    <row r="6130" outlineLevel="1" x14ac:dyDescent="0.2"/>
    <row r="6131" outlineLevel="1" x14ac:dyDescent="0.2"/>
    <row r="6133" outlineLevel="1" x14ac:dyDescent="0.2"/>
    <row r="6134" outlineLevel="1" x14ac:dyDescent="0.2"/>
    <row r="6135" outlineLevel="1" x14ac:dyDescent="0.2"/>
    <row r="6137" outlineLevel="1" x14ac:dyDescent="0.2"/>
    <row r="6138" outlineLevel="1" x14ac:dyDescent="0.2"/>
    <row r="6139" outlineLevel="1" x14ac:dyDescent="0.2"/>
    <row r="6141" outlineLevel="1" x14ac:dyDescent="0.2"/>
    <row r="6142" outlineLevel="1" x14ac:dyDescent="0.2"/>
    <row r="6143" outlineLevel="1" x14ac:dyDescent="0.2"/>
    <row r="6145" outlineLevel="1" x14ac:dyDescent="0.2"/>
    <row r="6146" outlineLevel="1" x14ac:dyDescent="0.2"/>
    <row r="6147" outlineLevel="1" x14ac:dyDescent="0.2"/>
    <row r="6149" outlineLevel="1" x14ac:dyDescent="0.2"/>
    <row r="6150" outlineLevel="1" x14ac:dyDescent="0.2"/>
    <row r="6151" outlineLevel="1" x14ac:dyDescent="0.2"/>
    <row r="6153" outlineLevel="1" x14ac:dyDescent="0.2"/>
    <row r="6154" outlineLevel="1" x14ac:dyDescent="0.2"/>
    <row r="6155" outlineLevel="1" x14ac:dyDescent="0.2"/>
    <row r="6157" outlineLevel="1" x14ac:dyDescent="0.2"/>
    <row r="6158" outlineLevel="1" x14ac:dyDescent="0.2"/>
    <row r="6159" outlineLevel="1" x14ac:dyDescent="0.2"/>
    <row r="6161" outlineLevel="1" x14ac:dyDescent="0.2"/>
    <row r="6162" outlineLevel="1" x14ac:dyDescent="0.2"/>
    <row r="6163" outlineLevel="1" x14ac:dyDescent="0.2"/>
    <row r="6165" outlineLevel="1" x14ac:dyDescent="0.2"/>
    <row r="6166" outlineLevel="1" x14ac:dyDescent="0.2"/>
    <row r="6167" outlineLevel="1" x14ac:dyDescent="0.2"/>
    <row r="6169" outlineLevel="1" x14ac:dyDescent="0.2"/>
    <row r="6170" outlineLevel="1" x14ac:dyDescent="0.2"/>
    <row r="6171" outlineLevel="1" x14ac:dyDescent="0.2"/>
    <row r="6172" outlineLevel="1" x14ac:dyDescent="0.2"/>
    <row r="6174" outlineLevel="1" x14ac:dyDescent="0.2"/>
    <row r="6175" outlineLevel="1" x14ac:dyDescent="0.2"/>
    <row r="6176" outlineLevel="1" x14ac:dyDescent="0.2"/>
    <row r="6177" outlineLevel="1" x14ac:dyDescent="0.2"/>
    <row r="6179" outlineLevel="1" x14ac:dyDescent="0.2"/>
    <row r="6180" outlineLevel="1" x14ac:dyDescent="0.2"/>
    <row r="6182" outlineLevel="1" x14ac:dyDescent="0.2"/>
    <row r="6183" outlineLevel="1" x14ac:dyDescent="0.2"/>
    <row r="6185" outlineLevel="1" x14ac:dyDescent="0.2"/>
    <row r="6186" outlineLevel="1" x14ac:dyDescent="0.2"/>
    <row r="6187" outlineLevel="1" x14ac:dyDescent="0.2"/>
    <row r="6189" outlineLevel="1" x14ac:dyDescent="0.2"/>
    <row r="6190" outlineLevel="1" x14ac:dyDescent="0.2"/>
    <row r="6191" outlineLevel="1" x14ac:dyDescent="0.2"/>
    <row r="6193" outlineLevel="1" x14ac:dyDescent="0.2"/>
    <row r="6194" outlineLevel="1" x14ac:dyDescent="0.2"/>
    <row r="6195" outlineLevel="1" x14ac:dyDescent="0.2"/>
    <row r="6197" outlineLevel="1" x14ac:dyDescent="0.2"/>
    <row r="6198" outlineLevel="1" x14ac:dyDescent="0.2"/>
    <row r="6199" outlineLevel="1" x14ac:dyDescent="0.2"/>
    <row r="6201" outlineLevel="1" x14ac:dyDescent="0.2"/>
    <row r="6202" outlineLevel="1" x14ac:dyDescent="0.2"/>
    <row r="6203" outlineLevel="1" x14ac:dyDescent="0.2"/>
    <row r="6205" outlineLevel="1" x14ac:dyDescent="0.2"/>
    <row r="6206" outlineLevel="1" x14ac:dyDescent="0.2"/>
    <row r="6207" outlineLevel="1" x14ac:dyDescent="0.2"/>
    <row r="6209" outlineLevel="1" x14ac:dyDescent="0.2"/>
    <row r="6210" outlineLevel="1" x14ac:dyDescent="0.2"/>
    <row r="6211" outlineLevel="1" x14ac:dyDescent="0.2"/>
    <row r="6213" outlineLevel="1" x14ac:dyDescent="0.2"/>
    <row r="6214" outlineLevel="1" x14ac:dyDescent="0.2"/>
    <row r="6215" outlineLevel="1" x14ac:dyDescent="0.2"/>
    <row r="6217" outlineLevel="1" x14ac:dyDescent="0.2"/>
    <row r="6218" outlineLevel="1" x14ac:dyDescent="0.2"/>
    <row r="6220" outlineLevel="1" x14ac:dyDescent="0.2"/>
    <row r="6221" outlineLevel="1" x14ac:dyDescent="0.2"/>
    <row r="6223" outlineLevel="1" x14ac:dyDescent="0.2"/>
    <row r="6224" outlineLevel="1" x14ac:dyDescent="0.2"/>
    <row r="6225" outlineLevel="1" x14ac:dyDescent="0.2"/>
    <row r="6227" outlineLevel="1" x14ac:dyDescent="0.2"/>
    <row r="6228" outlineLevel="1" x14ac:dyDescent="0.2"/>
    <row r="6229" outlineLevel="1" x14ac:dyDescent="0.2"/>
    <row r="6230" outlineLevel="1" x14ac:dyDescent="0.2"/>
    <row r="6232" outlineLevel="1" x14ac:dyDescent="0.2"/>
    <row r="6233" outlineLevel="1" x14ac:dyDescent="0.2"/>
    <row r="6234" outlineLevel="1" x14ac:dyDescent="0.2"/>
    <row r="6236" outlineLevel="1" x14ac:dyDescent="0.2"/>
    <row r="6237" outlineLevel="1" x14ac:dyDescent="0.2"/>
    <row r="6238" outlineLevel="1" x14ac:dyDescent="0.2"/>
    <row r="6240" outlineLevel="1" x14ac:dyDescent="0.2"/>
    <row r="6241" outlineLevel="1" x14ac:dyDescent="0.2"/>
    <row r="6242" outlineLevel="1" x14ac:dyDescent="0.2"/>
    <row r="6244" outlineLevel="1" x14ac:dyDescent="0.2"/>
    <row r="6245" outlineLevel="1" x14ac:dyDescent="0.2"/>
    <row r="6246" outlineLevel="1" x14ac:dyDescent="0.2"/>
    <row r="6248" outlineLevel="1" x14ac:dyDescent="0.2"/>
    <row r="6249" outlineLevel="1" x14ac:dyDescent="0.2"/>
    <row r="6250" outlineLevel="1" x14ac:dyDescent="0.2"/>
    <row r="6252" outlineLevel="1" x14ac:dyDescent="0.2"/>
    <row r="6253" outlineLevel="1" x14ac:dyDescent="0.2"/>
    <row r="6254" outlineLevel="1" x14ac:dyDescent="0.2"/>
    <row r="6256" outlineLevel="1" x14ac:dyDescent="0.2"/>
    <row r="6257" outlineLevel="1" x14ac:dyDescent="0.2"/>
    <row r="6258" outlineLevel="1" x14ac:dyDescent="0.2"/>
    <row r="6260" outlineLevel="1" x14ac:dyDescent="0.2"/>
    <row r="6261" outlineLevel="1" x14ac:dyDescent="0.2"/>
    <row r="6262" outlineLevel="1" x14ac:dyDescent="0.2"/>
    <row r="6264" outlineLevel="1" x14ac:dyDescent="0.2"/>
    <row r="6265" outlineLevel="1" x14ac:dyDescent="0.2"/>
    <row r="6266" outlineLevel="1" x14ac:dyDescent="0.2"/>
    <row r="6268" outlineLevel="1" x14ac:dyDescent="0.2"/>
    <row r="6269" outlineLevel="1" x14ac:dyDescent="0.2"/>
    <row r="6270" outlineLevel="1" x14ac:dyDescent="0.2"/>
    <row r="6272" outlineLevel="1" x14ac:dyDescent="0.2"/>
    <row r="6273" outlineLevel="1" x14ac:dyDescent="0.2"/>
    <row r="6274" outlineLevel="1" x14ac:dyDescent="0.2"/>
    <row r="6276" outlineLevel="1" x14ac:dyDescent="0.2"/>
    <row r="6277" outlineLevel="1" x14ac:dyDescent="0.2"/>
    <row r="6278" outlineLevel="1" x14ac:dyDescent="0.2"/>
    <row r="6280" outlineLevel="1" x14ac:dyDescent="0.2"/>
    <row r="6281" outlineLevel="1" x14ac:dyDescent="0.2"/>
    <row r="6282" outlineLevel="1" x14ac:dyDescent="0.2"/>
    <row r="6284" outlineLevel="1" x14ac:dyDescent="0.2"/>
    <row r="6285" outlineLevel="1" x14ac:dyDescent="0.2"/>
    <row r="6286" outlineLevel="1" x14ac:dyDescent="0.2"/>
    <row r="6288" outlineLevel="1" x14ac:dyDescent="0.2"/>
    <row r="6289" outlineLevel="1" x14ac:dyDescent="0.2"/>
    <row r="6290" outlineLevel="1" x14ac:dyDescent="0.2"/>
    <row r="6292" outlineLevel="1" x14ac:dyDescent="0.2"/>
    <row r="6293" outlineLevel="1" x14ac:dyDescent="0.2"/>
    <row r="6294" outlineLevel="1" x14ac:dyDescent="0.2"/>
    <row r="6296" outlineLevel="1" x14ac:dyDescent="0.2"/>
    <row r="6297" outlineLevel="1" x14ac:dyDescent="0.2"/>
    <row r="6298" outlineLevel="1" x14ac:dyDescent="0.2"/>
    <row r="6300" outlineLevel="1" x14ac:dyDescent="0.2"/>
    <row r="6301" outlineLevel="1" x14ac:dyDescent="0.2"/>
    <row r="6302" outlineLevel="1" x14ac:dyDescent="0.2"/>
    <row r="6304" outlineLevel="1" x14ac:dyDescent="0.2"/>
    <row r="6305" outlineLevel="1" x14ac:dyDescent="0.2"/>
    <row r="6306" outlineLevel="1" x14ac:dyDescent="0.2"/>
    <row r="6307" outlineLevel="1" x14ac:dyDescent="0.2"/>
    <row r="6308" outlineLevel="1" x14ac:dyDescent="0.2"/>
    <row r="6309" outlineLevel="1" x14ac:dyDescent="0.2"/>
    <row r="6311" outlineLevel="1" x14ac:dyDescent="0.2"/>
    <row r="6312" outlineLevel="1" x14ac:dyDescent="0.2"/>
    <row r="6313" outlineLevel="1" x14ac:dyDescent="0.2"/>
    <row r="6314" outlineLevel="1" x14ac:dyDescent="0.2"/>
    <row r="6315" outlineLevel="1" x14ac:dyDescent="0.2"/>
    <row r="6316" outlineLevel="1" x14ac:dyDescent="0.2"/>
    <row r="6318" outlineLevel="1" x14ac:dyDescent="0.2"/>
    <row r="6319" outlineLevel="1" x14ac:dyDescent="0.2"/>
    <row r="6320" outlineLevel="1" x14ac:dyDescent="0.2"/>
    <row r="6321" outlineLevel="1" x14ac:dyDescent="0.2"/>
    <row r="6323" outlineLevel="1" x14ac:dyDescent="0.2"/>
    <row r="6324" outlineLevel="1" x14ac:dyDescent="0.2"/>
    <row r="6325" outlineLevel="1" x14ac:dyDescent="0.2"/>
    <row r="6326" outlineLevel="1" x14ac:dyDescent="0.2"/>
    <row r="6328" outlineLevel="1" x14ac:dyDescent="0.2"/>
    <row r="6329" outlineLevel="1" x14ac:dyDescent="0.2"/>
    <row r="6330" outlineLevel="1" x14ac:dyDescent="0.2"/>
    <row r="6331" outlineLevel="1" x14ac:dyDescent="0.2"/>
    <row r="6333" outlineLevel="1" x14ac:dyDescent="0.2"/>
    <row r="6334" outlineLevel="1" x14ac:dyDescent="0.2"/>
    <row r="6335" outlineLevel="1" x14ac:dyDescent="0.2"/>
    <row r="6336" outlineLevel="1" x14ac:dyDescent="0.2"/>
    <row r="6338" outlineLevel="1" x14ac:dyDescent="0.2"/>
    <row r="6339" outlineLevel="1" x14ac:dyDescent="0.2"/>
    <row r="6340" outlineLevel="1" x14ac:dyDescent="0.2"/>
    <row r="6342" outlineLevel="1" x14ac:dyDescent="0.2"/>
    <row r="6343" outlineLevel="1" x14ac:dyDescent="0.2"/>
    <row r="6344" outlineLevel="1" x14ac:dyDescent="0.2"/>
    <row r="6346" outlineLevel="1" x14ac:dyDescent="0.2"/>
    <row r="6347" outlineLevel="1" x14ac:dyDescent="0.2"/>
    <row r="6348" outlineLevel="1" x14ac:dyDescent="0.2"/>
    <row r="6350" outlineLevel="1" x14ac:dyDescent="0.2"/>
    <row r="6351" outlineLevel="1" x14ac:dyDescent="0.2"/>
    <row r="6352" outlineLevel="1" x14ac:dyDescent="0.2"/>
    <row r="6354" outlineLevel="1" x14ac:dyDescent="0.2"/>
    <row r="6355" outlineLevel="1" x14ac:dyDescent="0.2"/>
    <row r="6356" outlineLevel="1" x14ac:dyDescent="0.2"/>
    <row r="6358" outlineLevel="1" x14ac:dyDescent="0.2"/>
    <row r="6359" outlineLevel="1" x14ac:dyDescent="0.2"/>
    <row r="6360" outlineLevel="1" x14ac:dyDescent="0.2"/>
    <row r="6362" outlineLevel="1" x14ac:dyDescent="0.2"/>
    <row r="6363" outlineLevel="1" x14ac:dyDescent="0.2"/>
    <row r="6364" outlineLevel="1" x14ac:dyDescent="0.2"/>
    <row r="6366" outlineLevel="1" x14ac:dyDescent="0.2"/>
    <row r="6367" outlineLevel="1" x14ac:dyDescent="0.2"/>
    <row r="6368" outlineLevel="1" x14ac:dyDescent="0.2"/>
    <row r="6370" outlineLevel="1" x14ac:dyDescent="0.2"/>
    <row r="6371" outlineLevel="1" x14ac:dyDescent="0.2"/>
    <row r="6372" outlineLevel="1" x14ac:dyDescent="0.2"/>
    <row r="6374" outlineLevel="1" x14ac:dyDescent="0.2"/>
    <row r="6375" outlineLevel="1" x14ac:dyDescent="0.2"/>
    <row r="6376" outlineLevel="1" x14ac:dyDescent="0.2"/>
    <row r="6378" outlineLevel="1" x14ac:dyDescent="0.2"/>
    <row r="6379" outlineLevel="1" x14ac:dyDescent="0.2"/>
    <row r="6380" outlineLevel="1" x14ac:dyDescent="0.2"/>
    <row r="6382" outlineLevel="1" x14ac:dyDescent="0.2"/>
    <row r="6383" outlineLevel="1" x14ac:dyDescent="0.2"/>
    <row r="6384" outlineLevel="1" x14ac:dyDescent="0.2"/>
    <row r="6386" outlineLevel="1" x14ac:dyDescent="0.2"/>
    <row r="6387" outlineLevel="1" x14ac:dyDescent="0.2"/>
    <row r="6388" outlineLevel="1" x14ac:dyDescent="0.2"/>
    <row r="6390" outlineLevel="1" x14ac:dyDescent="0.2"/>
    <row r="6391" outlineLevel="1" x14ac:dyDescent="0.2"/>
    <row r="6392" outlineLevel="1" x14ac:dyDescent="0.2"/>
    <row r="6393" outlineLevel="1" x14ac:dyDescent="0.2"/>
    <row r="6395" outlineLevel="1" x14ac:dyDescent="0.2"/>
    <row r="6396" outlineLevel="1" x14ac:dyDescent="0.2"/>
    <row r="6397" outlineLevel="1" x14ac:dyDescent="0.2"/>
    <row r="6398" outlineLevel="1" x14ac:dyDescent="0.2"/>
    <row r="6400" outlineLevel="1" x14ac:dyDescent="0.2"/>
    <row r="6401" outlineLevel="1" x14ac:dyDescent="0.2"/>
    <row r="6402" outlineLevel="1" x14ac:dyDescent="0.2"/>
    <row r="6404" outlineLevel="1" x14ac:dyDescent="0.2"/>
    <row r="6405" outlineLevel="1" x14ac:dyDescent="0.2"/>
    <row r="6406" outlineLevel="1" x14ac:dyDescent="0.2"/>
    <row r="6408" outlineLevel="1" x14ac:dyDescent="0.2"/>
    <row r="6409" outlineLevel="1" x14ac:dyDescent="0.2"/>
    <row r="6410" outlineLevel="1" x14ac:dyDescent="0.2"/>
    <row r="6412" outlineLevel="1" x14ac:dyDescent="0.2"/>
    <row r="6413" outlineLevel="1" x14ac:dyDescent="0.2"/>
    <row r="6414" outlineLevel="1" x14ac:dyDescent="0.2"/>
    <row r="6416" outlineLevel="1" x14ac:dyDescent="0.2"/>
    <row r="6417" outlineLevel="1" x14ac:dyDescent="0.2"/>
    <row r="6418" outlineLevel="1" x14ac:dyDescent="0.2"/>
    <row r="6420" outlineLevel="1" x14ac:dyDescent="0.2"/>
    <row r="6421" outlineLevel="1" x14ac:dyDescent="0.2"/>
    <row r="6422" outlineLevel="1" x14ac:dyDescent="0.2"/>
    <row r="6424" outlineLevel="1" x14ac:dyDescent="0.2"/>
    <row r="6425" outlineLevel="1" x14ac:dyDescent="0.2"/>
    <row r="6426" outlineLevel="1" x14ac:dyDescent="0.2"/>
    <row r="6428" outlineLevel="1" x14ac:dyDescent="0.2"/>
    <row r="6429" outlineLevel="1" x14ac:dyDescent="0.2"/>
    <row r="6430" outlineLevel="1" x14ac:dyDescent="0.2"/>
    <row r="6432" outlineLevel="1" x14ac:dyDescent="0.2"/>
    <row r="6433" outlineLevel="1" x14ac:dyDescent="0.2"/>
    <row r="6434" outlineLevel="1" x14ac:dyDescent="0.2"/>
    <row r="6436" outlineLevel="1" x14ac:dyDescent="0.2"/>
    <row r="6437" outlineLevel="1" x14ac:dyDescent="0.2"/>
    <row r="6438" outlineLevel="1" x14ac:dyDescent="0.2"/>
    <row r="6440" outlineLevel="1" x14ac:dyDescent="0.2"/>
    <row r="6441" outlineLevel="1" x14ac:dyDescent="0.2"/>
    <row r="6442" outlineLevel="1" x14ac:dyDescent="0.2"/>
    <row r="6444" outlineLevel="1" x14ac:dyDescent="0.2"/>
    <row r="6445" outlineLevel="1" x14ac:dyDescent="0.2"/>
    <row r="6446" outlineLevel="1" x14ac:dyDescent="0.2"/>
    <row r="6448" outlineLevel="1" x14ac:dyDescent="0.2"/>
    <row r="6449" outlineLevel="1" x14ac:dyDescent="0.2"/>
    <row r="6450" outlineLevel="1" x14ac:dyDescent="0.2"/>
    <row r="6452" outlineLevel="1" x14ac:dyDescent="0.2"/>
    <row r="6453" outlineLevel="1" x14ac:dyDescent="0.2"/>
    <row r="6454" outlineLevel="1" x14ac:dyDescent="0.2"/>
    <row r="6456" outlineLevel="1" x14ac:dyDescent="0.2"/>
    <row r="6457" outlineLevel="1" x14ac:dyDescent="0.2"/>
    <row r="6458" outlineLevel="1" x14ac:dyDescent="0.2"/>
    <row r="6460" outlineLevel="1" x14ac:dyDescent="0.2"/>
    <row r="6461" outlineLevel="1" x14ac:dyDescent="0.2"/>
    <row r="6462" outlineLevel="1" x14ac:dyDescent="0.2"/>
    <row r="6464" outlineLevel="1" x14ac:dyDescent="0.2"/>
    <row r="6465" outlineLevel="1" x14ac:dyDescent="0.2"/>
    <row r="6466" outlineLevel="1" x14ac:dyDescent="0.2"/>
    <row r="6468" outlineLevel="1" x14ac:dyDescent="0.2"/>
    <row r="6469" outlineLevel="1" x14ac:dyDescent="0.2"/>
    <row r="6470" outlineLevel="1" x14ac:dyDescent="0.2"/>
    <row r="6472" outlineLevel="1" x14ac:dyDescent="0.2"/>
    <row r="6473" outlineLevel="1" x14ac:dyDescent="0.2"/>
    <row r="6474" outlineLevel="1" x14ac:dyDescent="0.2"/>
    <row r="6476" outlineLevel="1" x14ac:dyDescent="0.2"/>
    <row r="6477" outlineLevel="1" x14ac:dyDescent="0.2"/>
    <row r="6478" outlineLevel="1" x14ac:dyDescent="0.2"/>
    <row r="6480" outlineLevel="1" x14ac:dyDescent="0.2"/>
    <row r="6481" outlineLevel="1" x14ac:dyDescent="0.2"/>
    <row r="6483" outlineLevel="1" x14ac:dyDescent="0.2"/>
    <row r="6484" outlineLevel="1" x14ac:dyDescent="0.2"/>
    <row r="6485" outlineLevel="1" x14ac:dyDescent="0.2"/>
    <row r="6487" outlineLevel="1" x14ac:dyDescent="0.2"/>
    <row r="6488" outlineLevel="1" x14ac:dyDescent="0.2"/>
    <row r="6489" outlineLevel="1" x14ac:dyDescent="0.2"/>
    <row r="6491" outlineLevel="1" x14ac:dyDescent="0.2"/>
    <row r="6492" outlineLevel="1" x14ac:dyDescent="0.2"/>
    <row r="6493" outlineLevel="1" x14ac:dyDescent="0.2"/>
    <row r="6495" outlineLevel="1" x14ac:dyDescent="0.2"/>
    <row r="6496" outlineLevel="1" x14ac:dyDescent="0.2"/>
    <row r="6497" outlineLevel="1" x14ac:dyDescent="0.2"/>
    <row r="6499" outlineLevel="1" x14ac:dyDescent="0.2"/>
    <row r="6500" outlineLevel="1" x14ac:dyDescent="0.2"/>
    <row r="6501" outlineLevel="1" x14ac:dyDescent="0.2"/>
    <row r="6503" outlineLevel="1" x14ac:dyDescent="0.2"/>
    <row r="6504" outlineLevel="1" x14ac:dyDescent="0.2"/>
    <row r="6505" outlineLevel="1" x14ac:dyDescent="0.2"/>
    <row r="6507" outlineLevel="1" x14ac:dyDescent="0.2"/>
    <row r="6508" outlineLevel="1" x14ac:dyDescent="0.2"/>
    <row r="6509" outlineLevel="1" x14ac:dyDescent="0.2"/>
    <row r="6511" outlineLevel="1" x14ac:dyDescent="0.2"/>
    <row r="6512" outlineLevel="1" x14ac:dyDescent="0.2"/>
    <row r="6514" outlineLevel="1" x14ac:dyDescent="0.2"/>
    <row r="6515" outlineLevel="1" x14ac:dyDescent="0.2"/>
    <row r="6517" outlineLevel="1" x14ac:dyDescent="0.2"/>
    <row r="6518" outlineLevel="1" x14ac:dyDescent="0.2"/>
    <row r="6520" outlineLevel="1" x14ac:dyDescent="0.2"/>
    <row r="6521" outlineLevel="1" x14ac:dyDescent="0.2"/>
    <row r="6523" outlineLevel="1" x14ac:dyDescent="0.2"/>
    <row r="6524" outlineLevel="1" x14ac:dyDescent="0.2"/>
    <row r="6526" outlineLevel="1" x14ac:dyDescent="0.2"/>
    <row r="6527" outlineLevel="1" x14ac:dyDescent="0.2"/>
    <row r="6528" outlineLevel="1" x14ac:dyDescent="0.2"/>
    <row r="6530" outlineLevel="1" x14ac:dyDescent="0.2"/>
    <row r="6531" outlineLevel="1" x14ac:dyDescent="0.2"/>
    <row r="6532" outlineLevel="1" x14ac:dyDescent="0.2"/>
    <row r="6534" outlineLevel="1" x14ac:dyDescent="0.2"/>
    <row r="6536" outlineLevel="1" x14ac:dyDescent="0.2"/>
    <row r="6538" outlineLevel="1" x14ac:dyDescent="0.2"/>
    <row r="6539" outlineLevel="1" x14ac:dyDescent="0.2"/>
    <row r="6540" outlineLevel="1" x14ac:dyDescent="0.2"/>
    <row r="6541" outlineLevel="1" x14ac:dyDescent="0.2"/>
    <row r="6543" outlineLevel="1" x14ac:dyDescent="0.2"/>
    <row r="6545" outlineLevel="1" x14ac:dyDescent="0.2"/>
    <row r="6547" outlineLevel="1" x14ac:dyDescent="0.2"/>
    <row r="6549" outlineLevel="1" x14ac:dyDescent="0.2"/>
    <row r="6551" outlineLevel="1" x14ac:dyDescent="0.2"/>
    <row r="6553" outlineLevel="1" x14ac:dyDescent="0.2"/>
    <row r="6555" outlineLevel="1" x14ac:dyDescent="0.2"/>
    <row r="6556" outlineLevel="1" x14ac:dyDescent="0.2"/>
    <row r="6557" outlineLevel="1" x14ac:dyDescent="0.2"/>
    <row r="6559" outlineLevel="1" x14ac:dyDescent="0.2"/>
    <row r="6560" outlineLevel="1" x14ac:dyDescent="0.2"/>
    <row r="6562" outlineLevel="1" x14ac:dyDescent="0.2"/>
    <row r="6564" outlineLevel="1" x14ac:dyDescent="0.2"/>
    <row r="6566" outlineLevel="1" x14ac:dyDescent="0.2"/>
    <row r="6568" outlineLevel="1" x14ac:dyDescent="0.2"/>
    <row r="6569" outlineLevel="1" x14ac:dyDescent="0.2"/>
    <row r="6570" outlineLevel="1" x14ac:dyDescent="0.2"/>
    <row r="6571" outlineLevel="1" x14ac:dyDescent="0.2"/>
    <row r="6573" outlineLevel="1" x14ac:dyDescent="0.2"/>
    <row r="6574" outlineLevel="1" x14ac:dyDescent="0.2"/>
    <row r="6575" outlineLevel="1" x14ac:dyDescent="0.2"/>
    <row r="6576" outlineLevel="1" x14ac:dyDescent="0.2"/>
    <row r="6578" outlineLevel="1" x14ac:dyDescent="0.2"/>
    <row r="6579" outlineLevel="1" x14ac:dyDescent="0.2"/>
    <row r="6580" outlineLevel="1" x14ac:dyDescent="0.2"/>
    <row r="6581" outlineLevel="1" x14ac:dyDescent="0.2"/>
    <row r="6583" outlineLevel="1" x14ac:dyDescent="0.2"/>
    <row r="6584" outlineLevel="1" x14ac:dyDescent="0.2"/>
    <row r="6585" outlineLevel="1" x14ac:dyDescent="0.2"/>
    <row r="6586" outlineLevel="1" x14ac:dyDescent="0.2"/>
    <row r="6588" outlineLevel="1" x14ac:dyDescent="0.2"/>
    <row r="6589" outlineLevel="1" x14ac:dyDescent="0.2"/>
    <row r="6590" outlineLevel="1" x14ac:dyDescent="0.2"/>
    <row r="6591" outlineLevel="1" x14ac:dyDescent="0.2"/>
    <row r="6593" outlineLevel="1" x14ac:dyDescent="0.2"/>
    <row r="6594" outlineLevel="1" x14ac:dyDescent="0.2"/>
    <row r="6595" outlineLevel="1" x14ac:dyDescent="0.2"/>
    <row r="6596" outlineLevel="1" x14ac:dyDescent="0.2"/>
    <row r="6598" outlineLevel="1" x14ac:dyDescent="0.2"/>
    <row r="6599" outlineLevel="1" x14ac:dyDescent="0.2"/>
    <row r="6600" outlineLevel="1" x14ac:dyDescent="0.2"/>
    <row r="6601" outlineLevel="1" x14ac:dyDescent="0.2"/>
    <row r="6602" outlineLevel="1" x14ac:dyDescent="0.2"/>
    <row r="6603" outlineLevel="1" x14ac:dyDescent="0.2"/>
    <row r="6604" outlineLevel="1" x14ac:dyDescent="0.2"/>
    <row r="6605" outlineLevel="1" x14ac:dyDescent="0.2"/>
    <row r="6606" outlineLevel="1" x14ac:dyDescent="0.2"/>
    <row r="6607" outlineLevel="1" x14ac:dyDescent="0.2"/>
    <row r="6608" outlineLevel="1" x14ac:dyDescent="0.2"/>
    <row r="6609" outlineLevel="1" x14ac:dyDescent="0.2"/>
    <row r="6610" outlineLevel="1" x14ac:dyDescent="0.2"/>
    <row r="6611" outlineLevel="1" x14ac:dyDescent="0.2"/>
    <row r="6612" outlineLevel="1" x14ac:dyDescent="0.2"/>
    <row r="6613" outlineLevel="1" x14ac:dyDescent="0.2"/>
    <row r="6615" outlineLevel="1" x14ac:dyDescent="0.2"/>
    <row r="6616" outlineLevel="1" x14ac:dyDescent="0.2"/>
    <row r="6617" outlineLevel="1" x14ac:dyDescent="0.2"/>
    <row r="6618" outlineLevel="1" x14ac:dyDescent="0.2"/>
    <row r="6619" outlineLevel="1" x14ac:dyDescent="0.2"/>
    <row r="6620" outlineLevel="1" x14ac:dyDescent="0.2"/>
    <row r="6621" outlineLevel="1" x14ac:dyDescent="0.2"/>
    <row r="6622" outlineLevel="1" x14ac:dyDescent="0.2"/>
    <row r="6623" outlineLevel="1" x14ac:dyDescent="0.2"/>
    <row r="6624" outlineLevel="1" x14ac:dyDescent="0.2"/>
    <row r="6625" outlineLevel="1" x14ac:dyDescent="0.2"/>
    <row r="6626" outlineLevel="1" x14ac:dyDescent="0.2"/>
    <row r="6627" outlineLevel="1" x14ac:dyDescent="0.2"/>
    <row r="6628" outlineLevel="1" x14ac:dyDescent="0.2"/>
    <row r="6629" outlineLevel="1" x14ac:dyDescent="0.2"/>
    <row r="6630" outlineLevel="1" x14ac:dyDescent="0.2"/>
    <row r="6632" outlineLevel="1" x14ac:dyDescent="0.2"/>
    <row r="6633" outlineLevel="1" x14ac:dyDescent="0.2"/>
    <row r="6635" outlineLevel="1" x14ac:dyDescent="0.2"/>
    <row r="6636" outlineLevel="1" x14ac:dyDescent="0.2"/>
    <row r="6637" outlineLevel="1" x14ac:dyDescent="0.2"/>
    <row r="6639" outlineLevel="1" x14ac:dyDescent="0.2"/>
    <row r="6640" outlineLevel="1" x14ac:dyDescent="0.2"/>
    <row r="6641" outlineLevel="1" x14ac:dyDescent="0.2"/>
    <row r="6642" outlineLevel="1" x14ac:dyDescent="0.2"/>
    <row r="6643" outlineLevel="1" x14ac:dyDescent="0.2"/>
    <row r="6645" outlineLevel="1" x14ac:dyDescent="0.2"/>
    <row r="6646" outlineLevel="1" x14ac:dyDescent="0.2"/>
    <row r="6647" outlineLevel="1" x14ac:dyDescent="0.2"/>
    <row r="6648" outlineLevel="1" x14ac:dyDescent="0.2"/>
    <row r="6649" outlineLevel="1" x14ac:dyDescent="0.2"/>
    <row r="6651" outlineLevel="1" x14ac:dyDescent="0.2"/>
    <row r="6652" outlineLevel="1" x14ac:dyDescent="0.2"/>
    <row r="6653" outlineLevel="1" x14ac:dyDescent="0.2"/>
    <row r="6654" outlineLevel="1" x14ac:dyDescent="0.2"/>
    <row r="6655" outlineLevel="1" x14ac:dyDescent="0.2"/>
    <row r="6656" outlineLevel="1" x14ac:dyDescent="0.2"/>
    <row r="6657" outlineLevel="1" x14ac:dyDescent="0.2"/>
    <row r="6658" outlineLevel="1" x14ac:dyDescent="0.2"/>
    <row r="6659" outlineLevel="1" x14ac:dyDescent="0.2"/>
    <row r="6660" outlineLevel="1" x14ac:dyDescent="0.2"/>
    <row r="6662" outlineLevel="1" x14ac:dyDescent="0.2"/>
    <row r="6663" outlineLevel="1" x14ac:dyDescent="0.2"/>
    <row r="6664" outlineLevel="1" x14ac:dyDescent="0.2"/>
    <row r="6665" outlineLevel="1" x14ac:dyDescent="0.2"/>
    <row r="6666" outlineLevel="1" x14ac:dyDescent="0.2"/>
    <row r="6667" outlineLevel="1" x14ac:dyDescent="0.2"/>
    <row r="6668" outlineLevel="1" x14ac:dyDescent="0.2"/>
    <row r="6669" outlineLevel="1" x14ac:dyDescent="0.2"/>
    <row r="6670" outlineLevel="1" x14ac:dyDescent="0.2"/>
    <row r="6671" outlineLevel="1" x14ac:dyDescent="0.2"/>
    <row r="6673" outlineLevel="1" x14ac:dyDescent="0.2"/>
    <row r="6674" outlineLevel="1" x14ac:dyDescent="0.2"/>
    <row r="6675" outlineLevel="1" x14ac:dyDescent="0.2"/>
    <row r="6676" outlineLevel="1" x14ac:dyDescent="0.2"/>
    <row r="6677" outlineLevel="1" x14ac:dyDescent="0.2"/>
    <row r="6678" outlineLevel="1" x14ac:dyDescent="0.2"/>
    <row r="6679" outlineLevel="1" x14ac:dyDescent="0.2"/>
    <row r="6680" outlineLevel="1" x14ac:dyDescent="0.2"/>
    <row r="6681" outlineLevel="1" x14ac:dyDescent="0.2"/>
    <row r="6682" outlineLevel="1" x14ac:dyDescent="0.2"/>
    <row r="6684" outlineLevel="1" x14ac:dyDescent="0.2"/>
    <row r="6685" outlineLevel="1" x14ac:dyDescent="0.2"/>
    <row r="6686" outlineLevel="1" x14ac:dyDescent="0.2"/>
    <row r="6687" outlineLevel="1" x14ac:dyDescent="0.2"/>
    <row r="6688" outlineLevel="1" x14ac:dyDescent="0.2"/>
    <row r="6689" outlineLevel="1" x14ac:dyDescent="0.2"/>
    <row r="6690" outlineLevel="1" x14ac:dyDescent="0.2"/>
    <row r="6691" outlineLevel="1" x14ac:dyDescent="0.2"/>
    <row r="6692" outlineLevel="1" x14ac:dyDescent="0.2"/>
    <row r="6693" outlineLevel="1" x14ac:dyDescent="0.2"/>
    <row r="6695" outlineLevel="1" x14ac:dyDescent="0.2"/>
    <row r="6696" outlineLevel="1" x14ac:dyDescent="0.2"/>
    <row r="6697" outlineLevel="1" x14ac:dyDescent="0.2"/>
    <row r="6698" outlineLevel="1" x14ac:dyDescent="0.2"/>
    <row r="6699" outlineLevel="1" x14ac:dyDescent="0.2"/>
    <row r="6700" outlineLevel="1" x14ac:dyDescent="0.2"/>
    <row r="6701" outlineLevel="1" x14ac:dyDescent="0.2"/>
    <row r="6702" outlineLevel="1" x14ac:dyDescent="0.2"/>
    <row r="6703" outlineLevel="1" x14ac:dyDescent="0.2"/>
    <row r="6704" outlineLevel="1" x14ac:dyDescent="0.2"/>
    <row r="6706" outlineLevel="1" x14ac:dyDescent="0.2"/>
    <row r="6707" outlineLevel="1" x14ac:dyDescent="0.2"/>
    <row r="6708" outlineLevel="1" x14ac:dyDescent="0.2"/>
    <row r="6709" outlineLevel="1" x14ac:dyDescent="0.2"/>
    <row r="6710" outlineLevel="1" x14ac:dyDescent="0.2"/>
    <row r="6711" outlineLevel="1" x14ac:dyDescent="0.2"/>
    <row r="6712" outlineLevel="1" x14ac:dyDescent="0.2"/>
    <row r="6713" outlineLevel="1" x14ac:dyDescent="0.2"/>
    <row r="6714" outlineLevel="1" x14ac:dyDescent="0.2"/>
    <row r="6716" outlineLevel="1" x14ac:dyDescent="0.2"/>
    <row r="6717" outlineLevel="1" x14ac:dyDescent="0.2"/>
    <row r="6718" outlineLevel="1" x14ac:dyDescent="0.2"/>
    <row r="6719" outlineLevel="1" x14ac:dyDescent="0.2"/>
    <row r="6720" outlineLevel="1" x14ac:dyDescent="0.2"/>
    <row r="6721" outlineLevel="1" x14ac:dyDescent="0.2"/>
    <row r="6722" outlineLevel="1" x14ac:dyDescent="0.2"/>
    <row r="6723" outlineLevel="1" x14ac:dyDescent="0.2"/>
    <row r="6724" outlineLevel="1" x14ac:dyDescent="0.2"/>
    <row r="6726" outlineLevel="1" x14ac:dyDescent="0.2"/>
    <row r="6727" outlineLevel="1" x14ac:dyDescent="0.2"/>
    <row r="6728" outlineLevel="1" x14ac:dyDescent="0.2"/>
    <row r="6729" outlineLevel="1" x14ac:dyDescent="0.2"/>
    <row r="6730" outlineLevel="1" x14ac:dyDescent="0.2"/>
    <row r="6731" outlineLevel="1" x14ac:dyDescent="0.2"/>
    <row r="6732" outlineLevel="1" x14ac:dyDescent="0.2"/>
    <row r="6733" outlineLevel="1" x14ac:dyDescent="0.2"/>
    <row r="6734" outlineLevel="1" x14ac:dyDescent="0.2"/>
    <row r="6736" outlineLevel="1" x14ac:dyDescent="0.2"/>
    <row r="6737" outlineLevel="1" x14ac:dyDescent="0.2"/>
    <row r="6738" outlineLevel="1" x14ac:dyDescent="0.2"/>
    <row r="6739" outlineLevel="1" x14ac:dyDescent="0.2"/>
    <row r="6740" outlineLevel="1" x14ac:dyDescent="0.2"/>
    <row r="6741" outlineLevel="1" x14ac:dyDescent="0.2"/>
    <row r="6742" outlineLevel="1" x14ac:dyDescent="0.2"/>
    <row r="6743" outlineLevel="1" x14ac:dyDescent="0.2"/>
    <row r="6744" outlineLevel="1" x14ac:dyDescent="0.2"/>
    <row r="6746" outlineLevel="1" x14ac:dyDescent="0.2"/>
    <row r="6748" outlineLevel="1" x14ac:dyDescent="0.2"/>
    <row r="6749" outlineLevel="1" x14ac:dyDescent="0.2"/>
    <row r="6750" outlineLevel="1" x14ac:dyDescent="0.2"/>
    <row r="6751" outlineLevel="1" x14ac:dyDescent="0.2"/>
    <row r="6752" outlineLevel="1" x14ac:dyDescent="0.2"/>
    <row r="6753" outlineLevel="1" x14ac:dyDescent="0.2"/>
    <row r="6754" outlineLevel="1" x14ac:dyDescent="0.2"/>
    <row r="6755" outlineLevel="1" x14ac:dyDescent="0.2"/>
    <row r="6756" outlineLevel="1" x14ac:dyDescent="0.2"/>
    <row r="6757" outlineLevel="1" x14ac:dyDescent="0.2"/>
    <row r="6759" outlineLevel="1" x14ac:dyDescent="0.2"/>
    <row r="6761" outlineLevel="1" x14ac:dyDescent="0.2"/>
    <row r="6763" outlineLevel="1" x14ac:dyDescent="0.2"/>
    <row r="6764" outlineLevel="1" x14ac:dyDescent="0.2"/>
    <row r="6765" outlineLevel="1" x14ac:dyDescent="0.2"/>
    <row r="6766" outlineLevel="1" x14ac:dyDescent="0.2"/>
    <row r="6768" outlineLevel="1" x14ac:dyDescent="0.2"/>
    <row r="6769" outlineLevel="1" x14ac:dyDescent="0.2"/>
    <row r="6770" outlineLevel="1" x14ac:dyDescent="0.2"/>
    <row r="6771" outlineLevel="1" x14ac:dyDescent="0.2"/>
    <row r="6773" outlineLevel="1" x14ac:dyDescent="0.2"/>
    <row r="6774" outlineLevel="1" x14ac:dyDescent="0.2"/>
    <row r="6775" outlineLevel="1" x14ac:dyDescent="0.2"/>
    <row r="6776" outlineLevel="1" x14ac:dyDescent="0.2"/>
    <row r="6778" outlineLevel="1" x14ac:dyDescent="0.2"/>
    <row r="6779" outlineLevel="1" x14ac:dyDescent="0.2"/>
    <row r="6780" outlineLevel="1" x14ac:dyDescent="0.2"/>
    <row r="6781" outlineLevel="1" x14ac:dyDescent="0.2"/>
    <row r="6783" outlineLevel="1" x14ac:dyDescent="0.2"/>
    <row r="6784" outlineLevel="1" x14ac:dyDescent="0.2"/>
    <row r="6785" outlineLevel="1" x14ac:dyDescent="0.2"/>
    <row r="6786" outlineLevel="1" x14ac:dyDescent="0.2"/>
    <row r="6787" outlineLevel="1" x14ac:dyDescent="0.2"/>
    <row r="6788" outlineLevel="1" x14ac:dyDescent="0.2"/>
    <row r="6790" outlineLevel="1" x14ac:dyDescent="0.2"/>
    <row r="6791" outlineLevel="1" x14ac:dyDescent="0.2"/>
    <row r="6792" outlineLevel="1" x14ac:dyDescent="0.2"/>
    <row r="6793" outlineLevel="1" x14ac:dyDescent="0.2"/>
    <row r="6794" outlineLevel="1" x14ac:dyDescent="0.2"/>
    <row r="6795" outlineLevel="1" x14ac:dyDescent="0.2"/>
    <row r="6797" outlineLevel="1" x14ac:dyDescent="0.2"/>
    <row r="6798" outlineLevel="1" x14ac:dyDescent="0.2"/>
    <row r="6799" outlineLevel="1" x14ac:dyDescent="0.2"/>
    <row r="6800" outlineLevel="1" x14ac:dyDescent="0.2"/>
    <row r="6801" outlineLevel="1" x14ac:dyDescent="0.2"/>
    <row r="6802" outlineLevel="1" x14ac:dyDescent="0.2"/>
    <row r="6804" outlineLevel="1" x14ac:dyDescent="0.2"/>
    <row r="6805" outlineLevel="1" x14ac:dyDescent="0.2"/>
    <row r="6806" outlineLevel="1" x14ac:dyDescent="0.2"/>
    <row r="6807" outlineLevel="1" x14ac:dyDescent="0.2"/>
    <row r="6808" outlineLevel="1" x14ac:dyDescent="0.2"/>
    <row r="6809" outlineLevel="1" x14ac:dyDescent="0.2"/>
    <row r="6811" outlineLevel="1" x14ac:dyDescent="0.2"/>
    <row r="6812" outlineLevel="1" x14ac:dyDescent="0.2"/>
    <row r="6813" outlineLevel="1" x14ac:dyDescent="0.2"/>
    <row r="6815" outlineLevel="1" x14ac:dyDescent="0.2"/>
    <row r="6816" outlineLevel="1" x14ac:dyDescent="0.2"/>
    <row r="6817" outlineLevel="1" x14ac:dyDescent="0.2"/>
    <row r="6819" outlineLevel="1" x14ac:dyDescent="0.2"/>
    <row r="6820" outlineLevel="1" x14ac:dyDescent="0.2"/>
    <row r="6821" outlineLevel="1" x14ac:dyDescent="0.2"/>
    <row r="6822" outlineLevel="1" x14ac:dyDescent="0.2"/>
    <row r="6824" outlineLevel="1" x14ac:dyDescent="0.2"/>
    <row r="6825" outlineLevel="1" x14ac:dyDescent="0.2"/>
    <row r="6826" outlineLevel="1" x14ac:dyDescent="0.2"/>
    <row r="6827" outlineLevel="1" x14ac:dyDescent="0.2"/>
    <row r="6829" outlineLevel="1" x14ac:dyDescent="0.2"/>
    <row r="6830" outlineLevel="1" x14ac:dyDescent="0.2"/>
    <row r="6831" outlineLevel="1" x14ac:dyDescent="0.2"/>
    <row r="6832" outlineLevel="1" x14ac:dyDescent="0.2"/>
    <row r="6834" outlineLevel="1" x14ac:dyDescent="0.2"/>
    <row r="6835" outlineLevel="1" x14ac:dyDescent="0.2"/>
    <row r="6836" outlineLevel="1" x14ac:dyDescent="0.2"/>
    <row r="6837" outlineLevel="1" x14ac:dyDescent="0.2"/>
    <row r="6839" outlineLevel="1" x14ac:dyDescent="0.2"/>
    <row r="6840" outlineLevel="1" x14ac:dyDescent="0.2"/>
    <row r="6841" outlineLevel="1" x14ac:dyDescent="0.2"/>
    <row r="6842" outlineLevel="1" x14ac:dyDescent="0.2"/>
    <row r="6844" outlineLevel="1" x14ac:dyDescent="0.2"/>
    <row r="6845" outlineLevel="1" x14ac:dyDescent="0.2"/>
    <row r="6846" outlineLevel="1" x14ac:dyDescent="0.2"/>
    <row r="6847" outlineLevel="1" x14ac:dyDescent="0.2"/>
    <row r="6849" outlineLevel="1" x14ac:dyDescent="0.2"/>
    <row r="6850" outlineLevel="1" x14ac:dyDescent="0.2"/>
    <row r="6851" outlineLevel="1" x14ac:dyDescent="0.2"/>
    <row r="6853" outlineLevel="1" x14ac:dyDescent="0.2"/>
    <row r="6854" outlineLevel="1" x14ac:dyDescent="0.2"/>
    <row r="6855" outlineLevel="1" x14ac:dyDescent="0.2"/>
    <row r="6857" outlineLevel="1" x14ac:dyDescent="0.2"/>
    <row r="6858" outlineLevel="1" x14ac:dyDescent="0.2"/>
    <row r="6859" outlineLevel="1" x14ac:dyDescent="0.2"/>
    <row r="6861" outlineLevel="1" x14ac:dyDescent="0.2"/>
    <row r="6862" outlineLevel="1" x14ac:dyDescent="0.2"/>
    <row r="6863" outlineLevel="1" x14ac:dyDescent="0.2"/>
    <row r="6865" outlineLevel="1" x14ac:dyDescent="0.2"/>
    <row r="6866" outlineLevel="1" x14ac:dyDescent="0.2"/>
    <row r="6867" outlineLevel="1" x14ac:dyDescent="0.2"/>
    <row r="6869" outlineLevel="1" x14ac:dyDescent="0.2"/>
    <row r="6870" outlineLevel="1" x14ac:dyDescent="0.2"/>
    <row r="6871" outlineLevel="1" x14ac:dyDescent="0.2"/>
    <row r="6873" outlineLevel="1" x14ac:dyDescent="0.2"/>
    <row r="6874" outlineLevel="1" x14ac:dyDescent="0.2"/>
    <row r="6875" outlineLevel="1" x14ac:dyDescent="0.2"/>
    <row r="6877" outlineLevel="1" x14ac:dyDescent="0.2"/>
    <row r="6878" outlineLevel="1" x14ac:dyDescent="0.2"/>
    <row r="6879" outlineLevel="1" x14ac:dyDescent="0.2"/>
    <row r="6881" outlineLevel="1" x14ac:dyDescent="0.2"/>
    <row r="6882" outlineLevel="1" x14ac:dyDescent="0.2"/>
    <row r="6883" outlineLevel="1" x14ac:dyDescent="0.2"/>
    <row r="6885" outlineLevel="1" x14ac:dyDescent="0.2"/>
    <row r="6886" outlineLevel="1" x14ac:dyDescent="0.2"/>
    <row r="6887" outlineLevel="1" x14ac:dyDescent="0.2"/>
    <row r="6889" outlineLevel="1" x14ac:dyDescent="0.2"/>
    <row r="6890" outlineLevel="1" x14ac:dyDescent="0.2"/>
    <row r="6891" outlineLevel="1" x14ac:dyDescent="0.2"/>
    <row r="6893" outlineLevel="1" x14ac:dyDescent="0.2"/>
    <row r="6894" outlineLevel="1" x14ac:dyDescent="0.2"/>
    <row r="6895" outlineLevel="1" x14ac:dyDescent="0.2"/>
    <row r="6897" outlineLevel="1" x14ac:dyDescent="0.2"/>
    <row r="6898" outlineLevel="1" x14ac:dyDescent="0.2"/>
    <row r="6899" outlineLevel="1" x14ac:dyDescent="0.2"/>
    <row r="6900" outlineLevel="1" x14ac:dyDescent="0.2"/>
    <row r="6902" outlineLevel="1" x14ac:dyDescent="0.2"/>
    <row r="6903" outlineLevel="1" x14ac:dyDescent="0.2"/>
    <row r="6904" outlineLevel="1" x14ac:dyDescent="0.2"/>
    <row r="6905" outlineLevel="1" x14ac:dyDescent="0.2"/>
    <row r="6907" outlineLevel="1" x14ac:dyDescent="0.2"/>
    <row r="6908" outlineLevel="1" x14ac:dyDescent="0.2"/>
    <row r="6909" outlineLevel="1" x14ac:dyDescent="0.2"/>
    <row r="6911" outlineLevel="1" x14ac:dyDescent="0.2"/>
    <row r="6912" outlineLevel="1" x14ac:dyDescent="0.2"/>
    <row r="6913" outlineLevel="1" x14ac:dyDescent="0.2"/>
    <row r="6914" outlineLevel="1" x14ac:dyDescent="0.2"/>
    <row r="6916" outlineLevel="1" x14ac:dyDescent="0.2"/>
    <row r="6917" outlineLevel="1" x14ac:dyDescent="0.2"/>
    <row r="6918" outlineLevel="1" x14ac:dyDescent="0.2"/>
    <row r="6920" outlineLevel="1" x14ac:dyDescent="0.2"/>
    <row r="6921" outlineLevel="1" x14ac:dyDescent="0.2"/>
    <row r="6922" outlineLevel="1" x14ac:dyDescent="0.2"/>
    <row r="6923" outlineLevel="1" x14ac:dyDescent="0.2"/>
    <row r="6925" outlineLevel="1" x14ac:dyDescent="0.2"/>
    <row r="6926" outlineLevel="1" x14ac:dyDescent="0.2"/>
    <row r="6927" outlineLevel="1" x14ac:dyDescent="0.2"/>
    <row r="6928" outlineLevel="1" x14ac:dyDescent="0.2"/>
    <row r="6930" outlineLevel="1" x14ac:dyDescent="0.2"/>
    <row r="6931" outlineLevel="1" x14ac:dyDescent="0.2"/>
    <row r="6932" outlineLevel="1" x14ac:dyDescent="0.2"/>
    <row r="6933" outlineLevel="1" x14ac:dyDescent="0.2"/>
    <row r="6935" outlineLevel="1" x14ac:dyDescent="0.2"/>
    <row r="6936" outlineLevel="1" x14ac:dyDescent="0.2"/>
    <row r="6937" outlineLevel="1" x14ac:dyDescent="0.2"/>
    <row r="6938" outlineLevel="1" x14ac:dyDescent="0.2"/>
    <row r="6940" outlineLevel="1" x14ac:dyDescent="0.2"/>
    <row r="6941" outlineLevel="1" x14ac:dyDescent="0.2"/>
    <row r="6942" outlineLevel="1" x14ac:dyDescent="0.2"/>
    <row r="6943" outlineLevel="1" x14ac:dyDescent="0.2"/>
    <row r="6945" outlineLevel="1" x14ac:dyDescent="0.2"/>
    <row r="6946" outlineLevel="1" x14ac:dyDescent="0.2"/>
    <row r="6947" outlineLevel="1" x14ac:dyDescent="0.2"/>
    <row r="6949" outlineLevel="1" x14ac:dyDescent="0.2"/>
    <row r="6950" outlineLevel="1" x14ac:dyDescent="0.2"/>
    <row r="6951" outlineLevel="1" x14ac:dyDescent="0.2"/>
    <row r="6952" outlineLevel="1" x14ac:dyDescent="0.2"/>
    <row r="6954" outlineLevel="1" x14ac:dyDescent="0.2"/>
    <row r="6955" outlineLevel="1" x14ac:dyDescent="0.2"/>
    <row r="6956" outlineLevel="1" x14ac:dyDescent="0.2"/>
    <row r="6957" outlineLevel="1" x14ac:dyDescent="0.2"/>
    <row r="6959" outlineLevel="1" x14ac:dyDescent="0.2"/>
    <row r="6960" outlineLevel="1" x14ac:dyDescent="0.2"/>
    <row r="6961" outlineLevel="1" x14ac:dyDescent="0.2"/>
    <row r="6962" outlineLevel="1" x14ac:dyDescent="0.2"/>
    <row r="6964" outlineLevel="1" x14ac:dyDescent="0.2"/>
    <row r="6965" outlineLevel="1" x14ac:dyDescent="0.2"/>
    <row r="6966" outlineLevel="1" x14ac:dyDescent="0.2"/>
    <row r="6967" outlineLevel="1" x14ac:dyDescent="0.2"/>
    <row r="6969" outlineLevel="1" x14ac:dyDescent="0.2"/>
    <row r="6970" outlineLevel="1" x14ac:dyDescent="0.2"/>
    <row r="6971" outlineLevel="1" x14ac:dyDescent="0.2"/>
    <row r="6972" outlineLevel="1" x14ac:dyDescent="0.2"/>
    <row r="6974" outlineLevel="1" x14ac:dyDescent="0.2"/>
    <row r="6975" outlineLevel="1" x14ac:dyDescent="0.2"/>
    <row r="6976" outlineLevel="1" x14ac:dyDescent="0.2"/>
    <row r="6977" outlineLevel="1" x14ac:dyDescent="0.2"/>
    <row r="6979" outlineLevel="1" x14ac:dyDescent="0.2"/>
    <row r="6980" outlineLevel="1" x14ac:dyDescent="0.2"/>
    <row r="6981" outlineLevel="1" x14ac:dyDescent="0.2"/>
    <row r="6982" outlineLevel="1" x14ac:dyDescent="0.2"/>
    <row r="6984" outlineLevel="1" x14ac:dyDescent="0.2"/>
    <row r="6985" outlineLevel="1" x14ac:dyDescent="0.2"/>
    <row r="6986" outlineLevel="1" x14ac:dyDescent="0.2"/>
    <row r="6987" outlineLevel="1" x14ac:dyDescent="0.2"/>
    <row r="6989" outlineLevel="1" x14ac:dyDescent="0.2"/>
    <row r="6990" outlineLevel="1" x14ac:dyDescent="0.2"/>
    <row r="6991" outlineLevel="1" x14ac:dyDescent="0.2"/>
    <row r="6992" outlineLevel="1" x14ac:dyDescent="0.2"/>
    <row r="6994" outlineLevel="1" x14ac:dyDescent="0.2"/>
    <row r="6995" outlineLevel="1" x14ac:dyDescent="0.2"/>
    <row r="6996" outlineLevel="1" x14ac:dyDescent="0.2"/>
    <row r="6997" outlineLevel="1" x14ac:dyDescent="0.2"/>
    <row r="6999" outlineLevel="1" x14ac:dyDescent="0.2"/>
    <row r="7000" outlineLevel="1" x14ac:dyDescent="0.2"/>
    <row r="7001" outlineLevel="1" x14ac:dyDescent="0.2"/>
    <row r="7002" outlineLevel="1" x14ac:dyDescent="0.2"/>
    <row r="7004" outlineLevel="1" x14ac:dyDescent="0.2"/>
    <row r="7005" outlineLevel="1" x14ac:dyDescent="0.2"/>
    <row r="7006" outlineLevel="1" x14ac:dyDescent="0.2"/>
    <row r="7007" outlineLevel="1" x14ac:dyDescent="0.2"/>
    <row r="7009" outlineLevel="1" x14ac:dyDescent="0.2"/>
    <row r="7010" outlineLevel="1" x14ac:dyDescent="0.2"/>
    <row r="7011" outlineLevel="1" x14ac:dyDescent="0.2"/>
    <row r="7012" outlineLevel="1" x14ac:dyDescent="0.2"/>
    <row r="7014" outlineLevel="1" x14ac:dyDescent="0.2"/>
    <row r="7015" outlineLevel="1" x14ac:dyDescent="0.2"/>
    <row r="7016" outlineLevel="1" x14ac:dyDescent="0.2"/>
    <row r="7017" outlineLevel="1" x14ac:dyDescent="0.2"/>
    <row r="7019" outlineLevel="1" x14ac:dyDescent="0.2"/>
    <row r="7020" outlineLevel="1" x14ac:dyDescent="0.2"/>
    <row r="7021" outlineLevel="1" x14ac:dyDescent="0.2"/>
    <row r="7022" outlineLevel="1" x14ac:dyDescent="0.2"/>
    <row r="7023" outlineLevel="1" x14ac:dyDescent="0.2"/>
    <row r="7024" outlineLevel="1" x14ac:dyDescent="0.2"/>
    <row r="7026" outlineLevel="1" x14ac:dyDescent="0.2"/>
    <row r="7027" outlineLevel="1" x14ac:dyDescent="0.2"/>
    <row r="7028" outlineLevel="1" x14ac:dyDescent="0.2"/>
    <row r="7029" outlineLevel="1" x14ac:dyDescent="0.2"/>
    <row r="7030" outlineLevel="1" x14ac:dyDescent="0.2"/>
    <row r="7031" outlineLevel="1" x14ac:dyDescent="0.2"/>
    <row r="7033" outlineLevel="1" x14ac:dyDescent="0.2"/>
    <row r="7034" outlineLevel="1" x14ac:dyDescent="0.2"/>
    <row r="7035" outlineLevel="1" x14ac:dyDescent="0.2"/>
    <row r="7036" outlineLevel="1" x14ac:dyDescent="0.2"/>
    <row r="7037" outlineLevel="1" x14ac:dyDescent="0.2"/>
    <row r="7038" outlineLevel="1" x14ac:dyDescent="0.2"/>
    <row r="7040" outlineLevel="1" x14ac:dyDescent="0.2"/>
    <row r="7041" outlineLevel="1" x14ac:dyDescent="0.2"/>
    <row r="7042" outlineLevel="1" x14ac:dyDescent="0.2"/>
    <row r="7043" outlineLevel="1" x14ac:dyDescent="0.2"/>
    <row r="7044" outlineLevel="1" x14ac:dyDescent="0.2"/>
    <row r="7045" outlineLevel="1" x14ac:dyDescent="0.2"/>
    <row r="7047" outlineLevel="1" x14ac:dyDescent="0.2"/>
    <row r="7048" outlineLevel="1" x14ac:dyDescent="0.2"/>
    <row r="7049" outlineLevel="1" x14ac:dyDescent="0.2"/>
    <row r="7050" outlineLevel="1" x14ac:dyDescent="0.2"/>
    <row r="7051" outlineLevel="1" x14ac:dyDescent="0.2"/>
    <row r="7052" outlineLevel="1" x14ac:dyDescent="0.2"/>
    <row r="7054" outlineLevel="1" x14ac:dyDescent="0.2"/>
    <row r="7055" outlineLevel="1" x14ac:dyDescent="0.2"/>
    <row r="7056" outlineLevel="1" x14ac:dyDescent="0.2"/>
    <row r="7057" outlineLevel="1" x14ac:dyDescent="0.2"/>
    <row r="7058" outlineLevel="1" x14ac:dyDescent="0.2"/>
    <row r="7059" outlineLevel="1" x14ac:dyDescent="0.2"/>
    <row r="7061" outlineLevel="1" x14ac:dyDescent="0.2"/>
    <row r="7062" outlineLevel="1" x14ac:dyDescent="0.2"/>
    <row r="7063" outlineLevel="1" x14ac:dyDescent="0.2"/>
    <row r="7064" outlineLevel="1" x14ac:dyDescent="0.2"/>
    <row r="7065" outlineLevel="1" x14ac:dyDescent="0.2"/>
    <row r="7066" outlineLevel="1" x14ac:dyDescent="0.2"/>
    <row r="7068" outlineLevel="1" x14ac:dyDescent="0.2"/>
    <row r="7069" outlineLevel="1" x14ac:dyDescent="0.2"/>
    <row r="7070" outlineLevel="1" x14ac:dyDescent="0.2"/>
    <row r="7071" outlineLevel="1" x14ac:dyDescent="0.2"/>
    <row r="7072" outlineLevel="1" x14ac:dyDescent="0.2"/>
    <row r="7073" outlineLevel="1" x14ac:dyDescent="0.2"/>
    <row r="7075" outlineLevel="1" x14ac:dyDescent="0.2"/>
    <row r="7076" outlineLevel="1" x14ac:dyDescent="0.2"/>
    <row r="7077" outlineLevel="1" x14ac:dyDescent="0.2"/>
    <row r="7078" outlineLevel="1" x14ac:dyDescent="0.2"/>
    <row r="7080" outlineLevel="1" x14ac:dyDescent="0.2"/>
    <row r="7081" outlineLevel="1" x14ac:dyDescent="0.2"/>
    <row r="7082" outlineLevel="1" x14ac:dyDescent="0.2"/>
    <row r="7083" outlineLevel="1" x14ac:dyDescent="0.2"/>
    <row r="7085" outlineLevel="1" x14ac:dyDescent="0.2"/>
    <row r="7086" outlineLevel="1" x14ac:dyDescent="0.2"/>
    <row r="7087" outlineLevel="1" x14ac:dyDescent="0.2"/>
    <row r="7088" outlineLevel="1" x14ac:dyDescent="0.2"/>
    <row r="7090" outlineLevel="1" x14ac:dyDescent="0.2"/>
    <row r="7091" outlineLevel="1" x14ac:dyDescent="0.2"/>
    <row r="7092" outlineLevel="1" x14ac:dyDescent="0.2"/>
    <row r="7093" outlineLevel="1" x14ac:dyDescent="0.2"/>
    <row r="7095" outlineLevel="1" x14ac:dyDescent="0.2"/>
    <row r="7096" outlineLevel="1" x14ac:dyDescent="0.2"/>
    <row r="7097" outlineLevel="1" x14ac:dyDescent="0.2"/>
    <row r="7098" outlineLevel="1" x14ac:dyDescent="0.2"/>
    <row r="7100" outlineLevel="1" x14ac:dyDescent="0.2"/>
    <row r="7101" outlineLevel="1" x14ac:dyDescent="0.2"/>
    <row r="7102" outlineLevel="1" x14ac:dyDescent="0.2"/>
    <row r="7103" outlineLevel="1" x14ac:dyDescent="0.2"/>
    <row r="7105" outlineLevel="1" x14ac:dyDescent="0.2"/>
    <row r="7106" outlineLevel="1" x14ac:dyDescent="0.2"/>
    <row r="7107" outlineLevel="1" x14ac:dyDescent="0.2"/>
    <row r="7109" outlineLevel="1" x14ac:dyDescent="0.2"/>
    <row r="7110" outlineLevel="1" x14ac:dyDescent="0.2"/>
    <row r="7111" outlineLevel="1" x14ac:dyDescent="0.2"/>
    <row r="7113" outlineLevel="1" x14ac:dyDescent="0.2"/>
    <row r="7114" outlineLevel="1" x14ac:dyDescent="0.2"/>
    <row r="7115" outlineLevel="1" x14ac:dyDescent="0.2"/>
    <row r="7117" outlineLevel="1" x14ac:dyDescent="0.2"/>
    <row r="7118" outlineLevel="1" x14ac:dyDescent="0.2"/>
    <row r="7119" outlineLevel="1" x14ac:dyDescent="0.2"/>
    <row r="7120" outlineLevel="1" x14ac:dyDescent="0.2"/>
    <row r="7122" outlineLevel="1" x14ac:dyDescent="0.2"/>
    <row r="7123" outlineLevel="1" x14ac:dyDescent="0.2"/>
    <row r="7124" outlineLevel="1" x14ac:dyDescent="0.2"/>
    <row r="7125" outlineLevel="1" x14ac:dyDescent="0.2"/>
    <row r="7127" outlineLevel="1" x14ac:dyDescent="0.2"/>
    <row r="7128" outlineLevel="1" x14ac:dyDescent="0.2"/>
    <row r="7129" outlineLevel="1" x14ac:dyDescent="0.2"/>
    <row r="7130" outlineLevel="1" x14ac:dyDescent="0.2"/>
    <row r="7132" outlineLevel="1" x14ac:dyDescent="0.2"/>
    <row r="7133" outlineLevel="1" x14ac:dyDescent="0.2"/>
    <row r="7134" outlineLevel="1" x14ac:dyDescent="0.2"/>
    <row r="7135" outlineLevel="1" x14ac:dyDescent="0.2"/>
    <row r="7137" outlineLevel="1" x14ac:dyDescent="0.2"/>
    <row r="7138" outlineLevel="1" x14ac:dyDescent="0.2"/>
    <row r="7139" outlineLevel="1" x14ac:dyDescent="0.2"/>
    <row r="7140" outlineLevel="1" x14ac:dyDescent="0.2"/>
    <row r="7142" outlineLevel="1" x14ac:dyDescent="0.2"/>
    <row r="7143" outlineLevel="1" x14ac:dyDescent="0.2"/>
    <row r="7144" outlineLevel="1" x14ac:dyDescent="0.2"/>
    <row r="7145" outlineLevel="1" x14ac:dyDescent="0.2"/>
    <row r="7147" outlineLevel="1" x14ac:dyDescent="0.2"/>
    <row r="7148" outlineLevel="1" x14ac:dyDescent="0.2"/>
    <row r="7149" outlineLevel="1" x14ac:dyDescent="0.2"/>
    <row r="7150" outlineLevel="1" x14ac:dyDescent="0.2"/>
    <row r="7152" outlineLevel="1" x14ac:dyDescent="0.2"/>
    <row r="7153" outlineLevel="1" x14ac:dyDescent="0.2"/>
    <row r="7154" outlineLevel="1" x14ac:dyDescent="0.2"/>
    <row r="7156" outlineLevel="1" x14ac:dyDescent="0.2"/>
    <row r="7157" outlineLevel="1" x14ac:dyDescent="0.2"/>
    <row r="7158" outlineLevel="1" x14ac:dyDescent="0.2"/>
    <row r="7159" outlineLevel="1" x14ac:dyDescent="0.2"/>
    <row r="7161" outlineLevel="1" x14ac:dyDescent="0.2"/>
    <row r="7162" outlineLevel="1" x14ac:dyDescent="0.2"/>
    <row r="7163" outlineLevel="1" x14ac:dyDescent="0.2"/>
    <row r="7164" outlineLevel="1" x14ac:dyDescent="0.2"/>
    <row r="7166" outlineLevel="1" x14ac:dyDescent="0.2"/>
    <row r="7167" outlineLevel="1" x14ac:dyDescent="0.2"/>
    <row r="7168" outlineLevel="1" x14ac:dyDescent="0.2"/>
    <row r="7169" outlineLevel="1" x14ac:dyDescent="0.2"/>
    <row r="7171" outlineLevel="1" x14ac:dyDescent="0.2"/>
    <row r="7172" outlineLevel="1" x14ac:dyDescent="0.2"/>
    <row r="7173" outlineLevel="1" x14ac:dyDescent="0.2"/>
    <row r="7175" outlineLevel="1" x14ac:dyDescent="0.2"/>
    <row r="7176" outlineLevel="1" x14ac:dyDescent="0.2"/>
    <row r="7177" outlineLevel="1" x14ac:dyDescent="0.2"/>
    <row r="7179" outlineLevel="1" x14ac:dyDescent="0.2"/>
    <row r="7180" outlineLevel="1" x14ac:dyDescent="0.2"/>
    <row r="7181" outlineLevel="1" x14ac:dyDescent="0.2"/>
    <row r="7182" outlineLevel="1" x14ac:dyDescent="0.2"/>
    <row r="7184" outlineLevel="1" x14ac:dyDescent="0.2"/>
    <row r="7185" outlineLevel="1" x14ac:dyDescent="0.2"/>
    <row r="7186" outlineLevel="1" x14ac:dyDescent="0.2"/>
    <row r="7188" outlineLevel="1" x14ac:dyDescent="0.2"/>
    <row r="7189" outlineLevel="1" x14ac:dyDescent="0.2"/>
    <row r="7190" outlineLevel="1" x14ac:dyDescent="0.2"/>
    <row r="7192" outlineLevel="1" x14ac:dyDescent="0.2"/>
    <row r="7193" outlineLevel="1" x14ac:dyDescent="0.2"/>
    <row r="7194" outlineLevel="1" x14ac:dyDescent="0.2"/>
    <row r="7196" outlineLevel="1" x14ac:dyDescent="0.2"/>
    <row r="7197" outlineLevel="1" x14ac:dyDescent="0.2"/>
    <row r="7198" outlineLevel="1" x14ac:dyDescent="0.2"/>
    <row r="7200" outlineLevel="1" x14ac:dyDescent="0.2"/>
    <row r="7201" outlineLevel="1" x14ac:dyDescent="0.2"/>
    <row r="7202" outlineLevel="1" x14ac:dyDescent="0.2"/>
    <row r="7204" outlineLevel="1" x14ac:dyDescent="0.2"/>
    <row r="7205" outlineLevel="1" x14ac:dyDescent="0.2"/>
    <row r="7206" outlineLevel="1" x14ac:dyDescent="0.2"/>
    <row r="7208" outlineLevel="1" x14ac:dyDescent="0.2"/>
    <row r="7209" outlineLevel="1" x14ac:dyDescent="0.2"/>
    <row r="7210" outlineLevel="1" x14ac:dyDescent="0.2"/>
    <row r="7212" outlineLevel="1" x14ac:dyDescent="0.2"/>
    <row r="7213" outlineLevel="1" x14ac:dyDescent="0.2"/>
    <row r="7214" outlineLevel="1" x14ac:dyDescent="0.2"/>
    <row r="7216" outlineLevel="1" x14ac:dyDescent="0.2"/>
    <row r="7217" outlineLevel="1" x14ac:dyDescent="0.2"/>
    <row r="7218" outlineLevel="1" x14ac:dyDescent="0.2"/>
    <row r="7220" outlineLevel="1" x14ac:dyDescent="0.2"/>
    <row r="7221" outlineLevel="1" x14ac:dyDescent="0.2"/>
    <row r="7222" outlineLevel="1" x14ac:dyDescent="0.2"/>
    <row r="7224" outlineLevel="1" x14ac:dyDescent="0.2"/>
    <row r="7225" outlineLevel="1" x14ac:dyDescent="0.2"/>
    <row r="7226" outlineLevel="1" x14ac:dyDescent="0.2"/>
    <row r="7228" outlineLevel="1" x14ac:dyDescent="0.2"/>
    <row r="7229" outlineLevel="1" x14ac:dyDescent="0.2"/>
    <row r="7230" outlineLevel="1" x14ac:dyDescent="0.2"/>
    <row r="7232" outlineLevel="1" x14ac:dyDescent="0.2"/>
    <row r="7233" outlineLevel="1" x14ac:dyDescent="0.2"/>
    <row r="7234" outlineLevel="1" x14ac:dyDescent="0.2"/>
    <row r="7236" outlineLevel="1" x14ac:dyDescent="0.2"/>
    <row r="7237" outlineLevel="1" x14ac:dyDescent="0.2"/>
    <row r="7238" outlineLevel="1" x14ac:dyDescent="0.2"/>
    <row r="7240" outlineLevel="1" x14ac:dyDescent="0.2"/>
    <row r="7241" outlineLevel="1" x14ac:dyDescent="0.2"/>
    <row r="7242" outlineLevel="1" x14ac:dyDescent="0.2"/>
    <row r="7243" outlineLevel="1" x14ac:dyDescent="0.2"/>
    <row r="7245" outlineLevel="1" x14ac:dyDescent="0.2"/>
    <row r="7246" outlineLevel="1" x14ac:dyDescent="0.2"/>
    <row r="7247" outlineLevel="1" x14ac:dyDescent="0.2"/>
    <row r="7248" outlineLevel="1" x14ac:dyDescent="0.2"/>
    <row r="7250" outlineLevel="1" x14ac:dyDescent="0.2"/>
    <row r="7251" outlineLevel="1" x14ac:dyDescent="0.2"/>
    <row r="7252" outlineLevel="1" x14ac:dyDescent="0.2"/>
    <row r="7253" outlineLevel="1" x14ac:dyDescent="0.2"/>
    <row r="7255" outlineLevel="1" x14ac:dyDescent="0.2"/>
    <row r="7256" outlineLevel="1" x14ac:dyDescent="0.2"/>
    <row r="7257" outlineLevel="1" x14ac:dyDescent="0.2"/>
    <row r="7258" outlineLevel="1" x14ac:dyDescent="0.2"/>
    <row r="7260" outlineLevel="1" x14ac:dyDescent="0.2"/>
    <row r="7261" outlineLevel="1" x14ac:dyDescent="0.2"/>
    <row r="7262" outlineLevel="1" x14ac:dyDescent="0.2"/>
    <row r="7263" outlineLevel="1" x14ac:dyDescent="0.2"/>
    <row r="7265" outlineLevel="1" x14ac:dyDescent="0.2"/>
    <row r="7266" outlineLevel="1" x14ac:dyDescent="0.2"/>
    <row r="7267" outlineLevel="1" x14ac:dyDescent="0.2"/>
    <row r="7268" outlineLevel="1" x14ac:dyDescent="0.2"/>
    <row r="7270" outlineLevel="1" x14ac:dyDescent="0.2"/>
    <row r="7271" outlineLevel="1" x14ac:dyDescent="0.2"/>
    <row r="7272" outlineLevel="1" x14ac:dyDescent="0.2"/>
    <row r="7274" outlineLevel="1" x14ac:dyDescent="0.2"/>
    <row r="7275" outlineLevel="1" x14ac:dyDescent="0.2"/>
    <row r="7276" outlineLevel="1" x14ac:dyDescent="0.2"/>
    <row r="7277" outlineLevel="1" x14ac:dyDescent="0.2"/>
    <row r="7278" outlineLevel="1" x14ac:dyDescent="0.2"/>
    <row r="7279" outlineLevel="1" x14ac:dyDescent="0.2"/>
    <row r="7280" outlineLevel="1" x14ac:dyDescent="0.2"/>
    <row r="7281" outlineLevel="1" x14ac:dyDescent="0.2"/>
    <row r="7282" outlineLevel="1" x14ac:dyDescent="0.2"/>
    <row r="7283" outlineLevel="1" x14ac:dyDescent="0.2"/>
    <row r="7284" outlineLevel="1" x14ac:dyDescent="0.2"/>
    <row r="7285" outlineLevel="1" x14ac:dyDescent="0.2"/>
    <row r="7286" outlineLevel="1" x14ac:dyDescent="0.2"/>
    <row r="7287" outlineLevel="1" x14ac:dyDescent="0.2"/>
    <row r="7288" outlineLevel="1" x14ac:dyDescent="0.2"/>
    <row r="7290" outlineLevel="1" x14ac:dyDescent="0.2"/>
    <row r="7291" outlineLevel="1" x14ac:dyDescent="0.2"/>
    <row r="7292" outlineLevel="1" x14ac:dyDescent="0.2"/>
    <row r="7293" outlineLevel="1" x14ac:dyDescent="0.2"/>
    <row r="7294" outlineLevel="1" x14ac:dyDescent="0.2"/>
    <row r="7295" outlineLevel="1" x14ac:dyDescent="0.2"/>
    <row r="7296" outlineLevel="1" x14ac:dyDescent="0.2"/>
    <row r="7297" outlineLevel="1" x14ac:dyDescent="0.2"/>
    <row r="7298" outlineLevel="1" x14ac:dyDescent="0.2"/>
    <row r="7299" outlineLevel="1" x14ac:dyDescent="0.2"/>
    <row r="7300" outlineLevel="1" x14ac:dyDescent="0.2"/>
    <row r="7301" outlineLevel="1" x14ac:dyDescent="0.2"/>
    <row r="7302" outlineLevel="1" x14ac:dyDescent="0.2"/>
    <row r="7303" outlineLevel="1" x14ac:dyDescent="0.2"/>
    <row r="7304" outlineLevel="1" x14ac:dyDescent="0.2"/>
    <row r="7305" outlineLevel="1" x14ac:dyDescent="0.2"/>
    <row r="7307" outlineLevel="1" x14ac:dyDescent="0.2"/>
    <row r="7308" outlineLevel="1" x14ac:dyDescent="0.2"/>
    <row r="7309" outlineLevel="1" x14ac:dyDescent="0.2"/>
    <row r="7310" outlineLevel="1" x14ac:dyDescent="0.2"/>
    <row r="7311" outlineLevel="1" x14ac:dyDescent="0.2"/>
    <row r="7312" outlineLevel="1" x14ac:dyDescent="0.2"/>
    <row r="7313" outlineLevel="1" x14ac:dyDescent="0.2"/>
    <row r="7314" outlineLevel="1" x14ac:dyDescent="0.2"/>
    <row r="7315" outlineLevel="1" x14ac:dyDescent="0.2"/>
    <row r="7316" outlineLevel="1" x14ac:dyDescent="0.2"/>
    <row r="7317" outlineLevel="1" x14ac:dyDescent="0.2"/>
    <row r="7318" outlineLevel="1" x14ac:dyDescent="0.2"/>
    <row r="7319" outlineLevel="1" x14ac:dyDescent="0.2"/>
    <row r="7320" outlineLevel="1" x14ac:dyDescent="0.2"/>
    <row r="7321" outlineLevel="1" x14ac:dyDescent="0.2"/>
    <row r="7322" outlineLevel="1" x14ac:dyDescent="0.2"/>
    <row r="7323" outlineLevel="1" x14ac:dyDescent="0.2"/>
    <row r="7325" outlineLevel="1" x14ac:dyDescent="0.2"/>
    <row r="7326" outlineLevel="1" x14ac:dyDescent="0.2"/>
    <row r="7327" outlineLevel="1" x14ac:dyDescent="0.2"/>
    <row r="7328" outlineLevel="1" x14ac:dyDescent="0.2"/>
    <row r="7329" outlineLevel="1" x14ac:dyDescent="0.2"/>
    <row r="7330" outlineLevel="1" x14ac:dyDescent="0.2"/>
    <row r="7331" outlineLevel="1" x14ac:dyDescent="0.2"/>
    <row r="7332" outlineLevel="1" x14ac:dyDescent="0.2"/>
    <row r="7333" outlineLevel="1" x14ac:dyDescent="0.2"/>
    <row r="7334" outlineLevel="1" x14ac:dyDescent="0.2"/>
    <row r="7335" outlineLevel="1" x14ac:dyDescent="0.2"/>
    <row r="7336" outlineLevel="1" x14ac:dyDescent="0.2"/>
    <row r="7337" outlineLevel="1" x14ac:dyDescent="0.2"/>
    <row r="7338" outlineLevel="1" x14ac:dyDescent="0.2"/>
    <row r="7339" outlineLevel="1" x14ac:dyDescent="0.2"/>
    <row r="7340" outlineLevel="1" x14ac:dyDescent="0.2"/>
    <row r="7341" outlineLevel="1" x14ac:dyDescent="0.2"/>
    <row r="7343" outlineLevel="1" x14ac:dyDescent="0.2"/>
    <row r="7344" outlineLevel="1" x14ac:dyDescent="0.2"/>
    <row r="7345" outlineLevel="1" x14ac:dyDescent="0.2"/>
    <row r="7346" outlineLevel="1" x14ac:dyDescent="0.2"/>
    <row r="7347" outlineLevel="1" x14ac:dyDescent="0.2"/>
    <row r="7348" outlineLevel="1" x14ac:dyDescent="0.2"/>
    <row r="7349" outlineLevel="1" x14ac:dyDescent="0.2"/>
    <row r="7350" outlineLevel="1" x14ac:dyDescent="0.2"/>
    <row r="7351" outlineLevel="1" x14ac:dyDescent="0.2"/>
    <row r="7352" outlineLevel="1" x14ac:dyDescent="0.2"/>
    <row r="7353" outlineLevel="1" x14ac:dyDescent="0.2"/>
    <row r="7354" outlineLevel="1" x14ac:dyDescent="0.2"/>
    <row r="7355" outlineLevel="1" x14ac:dyDescent="0.2"/>
    <row r="7356" outlineLevel="1" x14ac:dyDescent="0.2"/>
    <row r="7357" outlineLevel="1" x14ac:dyDescent="0.2"/>
    <row r="7358" outlineLevel="1" x14ac:dyDescent="0.2"/>
    <row r="7359" outlineLevel="1" x14ac:dyDescent="0.2"/>
    <row r="7361" outlineLevel="1" x14ac:dyDescent="0.2"/>
    <row r="7362" outlineLevel="1" x14ac:dyDescent="0.2"/>
    <row r="7363" outlineLevel="1" x14ac:dyDescent="0.2"/>
    <row r="7364" outlineLevel="1" x14ac:dyDescent="0.2"/>
    <row r="7365" outlineLevel="1" x14ac:dyDescent="0.2"/>
    <row r="7366" outlineLevel="1" x14ac:dyDescent="0.2"/>
    <row r="7367" outlineLevel="1" x14ac:dyDescent="0.2"/>
    <row r="7368" outlineLevel="1" x14ac:dyDescent="0.2"/>
    <row r="7369" outlineLevel="1" x14ac:dyDescent="0.2"/>
    <row r="7370" outlineLevel="1" x14ac:dyDescent="0.2"/>
    <row r="7371" outlineLevel="1" x14ac:dyDescent="0.2"/>
    <row r="7372" outlineLevel="1" x14ac:dyDescent="0.2"/>
    <row r="7373" outlineLevel="1" x14ac:dyDescent="0.2"/>
    <row r="7374" outlineLevel="1" x14ac:dyDescent="0.2"/>
    <row r="7375" outlineLevel="1" x14ac:dyDescent="0.2"/>
    <row r="7376" outlineLevel="1" x14ac:dyDescent="0.2"/>
    <row r="7377" outlineLevel="1" x14ac:dyDescent="0.2"/>
    <row r="7379" outlineLevel="1" x14ac:dyDescent="0.2"/>
    <row r="7380" outlineLevel="1" x14ac:dyDescent="0.2"/>
    <row r="7381" outlineLevel="1" x14ac:dyDescent="0.2"/>
    <row r="7382" outlineLevel="1" x14ac:dyDescent="0.2"/>
    <row r="7383" outlineLevel="1" x14ac:dyDescent="0.2"/>
    <row r="7384" outlineLevel="1" x14ac:dyDescent="0.2"/>
    <row r="7385" outlineLevel="1" x14ac:dyDescent="0.2"/>
    <row r="7386" outlineLevel="1" x14ac:dyDescent="0.2"/>
    <row r="7387" outlineLevel="1" x14ac:dyDescent="0.2"/>
    <row r="7388" outlineLevel="1" x14ac:dyDescent="0.2"/>
    <row r="7389" outlineLevel="1" x14ac:dyDescent="0.2"/>
    <row r="7390" outlineLevel="1" x14ac:dyDescent="0.2"/>
    <row r="7391" outlineLevel="1" x14ac:dyDescent="0.2"/>
    <row r="7392" outlineLevel="1" x14ac:dyDescent="0.2"/>
    <row r="7393" outlineLevel="1" x14ac:dyDescent="0.2"/>
    <row r="7394" outlineLevel="1" x14ac:dyDescent="0.2"/>
    <row r="7395" outlineLevel="1" x14ac:dyDescent="0.2"/>
    <row r="7397" outlineLevel="1" x14ac:dyDescent="0.2"/>
    <row r="7398" outlineLevel="1" x14ac:dyDescent="0.2"/>
    <row r="7399" outlineLevel="1" x14ac:dyDescent="0.2"/>
    <row r="7400" outlineLevel="1" x14ac:dyDescent="0.2"/>
    <row r="7401" outlineLevel="1" x14ac:dyDescent="0.2"/>
    <row r="7402" outlineLevel="1" x14ac:dyDescent="0.2"/>
    <row r="7403" outlineLevel="1" x14ac:dyDescent="0.2"/>
    <row r="7404" outlineLevel="1" x14ac:dyDescent="0.2"/>
    <row r="7405" outlineLevel="1" x14ac:dyDescent="0.2"/>
    <row r="7406" outlineLevel="1" x14ac:dyDescent="0.2"/>
    <row r="7407" outlineLevel="1" x14ac:dyDescent="0.2"/>
    <row r="7408" outlineLevel="1" x14ac:dyDescent="0.2"/>
    <row r="7409" outlineLevel="1" x14ac:dyDescent="0.2"/>
    <row r="7410" outlineLevel="1" x14ac:dyDescent="0.2"/>
    <row r="7411" outlineLevel="1" x14ac:dyDescent="0.2"/>
    <row r="7412" outlineLevel="1" x14ac:dyDescent="0.2"/>
    <row r="7413" outlineLevel="1" x14ac:dyDescent="0.2"/>
    <row r="7415" outlineLevel="1" x14ac:dyDescent="0.2"/>
    <row r="7416" outlineLevel="1" x14ac:dyDescent="0.2"/>
    <row r="7417" outlineLevel="1" x14ac:dyDescent="0.2"/>
    <row r="7418" outlineLevel="1" x14ac:dyDescent="0.2"/>
    <row r="7419" outlineLevel="1" x14ac:dyDescent="0.2"/>
    <row r="7420" outlineLevel="1" x14ac:dyDescent="0.2"/>
    <row r="7421" outlineLevel="1" x14ac:dyDescent="0.2"/>
    <row r="7422" outlineLevel="1" x14ac:dyDescent="0.2"/>
    <row r="7423" outlineLevel="1" x14ac:dyDescent="0.2"/>
    <row r="7424" outlineLevel="1" x14ac:dyDescent="0.2"/>
    <row r="7425" outlineLevel="1" x14ac:dyDescent="0.2"/>
    <row r="7426" outlineLevel="1" x14ac:dyDescent="0.2"/>
    <row r="7427" outlineLevel="1" x14ac:dyDescent="0.2"/>
    <row r="7428" outlineLevel="1" x14ac:dyDescent="0.2"/>
    <row r="7429" outlineLevel="1" x14ac:dyDescent="0.2"/>
    <row r="7430" outlineLevel="1" x14ac:dyDescent="0.2"/>
    <row r="7431" outlineLevel="1" x14ac:dyDescent="0.2"/>
    <row r="7433" outlineLevel="1" x14ac:dyDescent="0.2"/>
    <row r="7434" outlineLevel="1" x14ac:dyDescent="0.2"/>
    <row r="7435" outlineLevel="1" x14ac:dyDescent="0.2"/>
    <row r="7436" outlineLevel="1" x14ac:dyDescent="0.2"/>
    <row r="7437" outlineLevel="1" x14ac:dyDescent="0.2"/>
    <row r="7438" outlineLevel="1" x14ac:dyDescent="0.2"/>
    <row r="7439" outlineLevel="1" x14ac:dyDescent="0.2"/>
    <row r="7440" outlineLevel="1" x14ac:dyDescent="0.2"/>
    <row r="7441" outlineLevel="1" x14ac:dyDescent="0.2"/>
    <row r="7442" outlineLevel="1" x14ac:dyDescent="0.2"/>
    <row r="7443" outlineLevel="1" x14ac:dyDescent="0.2"/>
    <row r="7444" outlineLevel="1" x14ac:dyDescent="0.2"/>
    <row r="7445" outlineLevel="1" x14ac:dyDescent="0.2"/>
    <row r="7446" outlineLevel="1" x14ac:dyDescent="0.2"/>
    <row r="7447" outlineLevel="1" x14ac:dyDescent="0.2"/>
    <row r="7448" outlineLevel="1" x14ac:dyDescent="0.2"/>
    <row r="7449" outlineLevel="1" x14ac:dyDescent="0.2"/>
    <row r="7451" outlineLevel="1" x14ac:dyDescent="0.2"/>
    <row r="7452" outlineLevel="1" x14ac:dyDescent="0.2"/>
    <row r="7453" outlineLevel="1" x14ac:dyDescent="0.2"/>
    <row r="7455" outlineLevel="1" x14ac:dyDescent="0.2"/>
    <row r="7456" outlineLevel="1" x14ac:dyDescent="0.2"/>
    <row r="7457" outlineLevel="1" x14ac:dyDescent="0.2"/>
    <row r="7458" outlineLevel="1" x14ac:dyDescent="0.2"/>
    <row r="7459" outlineLevel="1" x14ac:dyDescent="0.2"/>
    <row r="7460" outlineLevel="1" x14ac:dyDescent="0.2"/>
    <row r="7461" outlineLevel="1" x14ac:dyDescent="0.2"/>
    <row r="7462" outlineLevel="1" x14ac:dyDescent="0.2"/>
    <row r="7463" outlineLevel="1" x14ac:dyDescent="0.2"/>
    <row r="7464" outlineLevel="1" x14ac:dyDescent="0.2"/>
    <row r="7465" outlineLevel="1" x14ac:dyDescent="0.2"/>
    <row r="7466" outlineLevel="1" x14ac:dyDescent="0.2"/>
    <row r="7467" outlineLevel="1" x14ac:dyDescent="0.2"/>
    <row r="7468" outlineLevel="1" x14ac:dyDescent="0.2"/>
    <row r="7469" outlineLevel="1" x14ac:dyDescent="0.2"/>
    <row r="7470" outlineLevel="1" x14ac:dyDescent="0.2"/>
    <row r="7471" outlineLevel="1" x14ac:dyDescent="0.2"/>
    <row r="7472" outlineLevel="1" x14ac:dyDescent="0.2"/>
    <row r="7474" outlineLevel="1" x14ac:dyDescent="0.2"/>
    <row r="7475" outlineLevel="1" x14ac:dyDescent="0.2"/>
    <row r="7476" outlineLevel="1" x14ac:dyDescent="0.2"/>
    <row r="7477" outlineLevel="1" x14ac:dyDescent="0.2"/>
    <row r="7478" outlineLevel="1" x14ac:dyDescent="0.2"/>
    <row r="7479" outlineLevel="1" x14ac:dyDescent="0.2"/>
    <row r="7480" outlineLevel="1" x14ac:dyDescent="0.2"/>
    <row r="7481" outlineLevel="1" x14ac:dyDescent="0.2"/>
    <row r="7482" outlineLevel="1" x14ac:dyDescent="0.2"/>
    <row r="7483" outlineLevel="1" x14ac:dyDescent="0.2"/>
    <row r="7484" outlineLevel="1" x14ac:dyDescent="0.2"/>
    <row r="7485" outlineLevel="1" x14ac:dyDescent="0.2"/>
    <row r="7486" outlineLevel="1" x14ac:dyDescent="0.2"/>
    <row r="7487" outlineLevel="1" x14ac:dyDescent="0.2"/>
    <row r="7488" outlineLevel="1" x14ac:dyDescent="0.2"/>
    <row r="7489" outlineLevel="1" x14ac:dyDescent="0.2"/>
    <row r="7490" outlineLevel="1" x14ac:dyDescent="0.2"/>
    <row r="7491" outlineLevel="1" x14ac:dyDescent="0.2"/>
    <row r="7493" outlineLevel="1" x14ac:dyDescent="0.2"/>
    <row r="7494" outlineLevel="1" x14ac:dyDescent="0.2"/>
    <row r="7495" outlineLevel="1" x14ac:dyDescent="0.2"/>
    <row r="7496" outlineLevel="1" x14ac:dyDescent="0.2"/>
    <row r="7497" outlineLevel="1" x14ac:dyDescent="0.2"/>
    <row r="7498" outlineLevel="1" x14ac:dyDescent="0.2"/>
    <row r="7499" outlineLevel="1" x14ac:dyDescent="0.2"/>
    <row r="7500" outlineLevel="1" x14ac:dyDescent="0.2"/>
    <row r="7501" outlineLevel="1" x14ac:dyDescent="0.2"/>
    <row r="7502" outlineLevel="1" x14ac:dyDescent="0.2"/>
    <row r="7503" outlineLevel="1" x14ac:dyDescent="0.2"/>
    <row r="7504" outlineLevel="1" x14ac:dyDescent="0.2"/>
    <row r="7505" outlineLevel="1" x14ac:dyDescent="0.2"/>
    <row r="7506" outlineLevel="1" x14ac:dyDescent="0.2"/>
    <row r="7507" outlineLevel="1" x14ac:dyDescent="0.2"/>
    <row r="7508" outlineLevel="1" x14ac:dyDescent="0.2"/>
    <row r="7509" outlineLevel="1" x14ac:dyDescent="0.2"/>
    <row r="7510" outlineLevel="1" x14ac:dyDescent="0.2"/>
    <row r="7512" outlineLevel="1" x14ac:dyDescent="0.2"/>
    <row r="7514" outlineLevel="1" x14ac:dyDescent="0.2"/>
    <row r="7516" outlineLevel="1" x14ac:dyDescent="0.2"/>
    <row r="7517" outlineLevel="1" x14ac:dyDescent="0.2"/>
    <row r="7518" outlineLevel="1" x14ac:dyDescent="0.2"/>
    <row r="7519" outlineLevel="1" x14ac:dyDescent="0.2"/>
    <row r="7520" outlineLevel="1" x14ac:dyDescent="0.2"/>
    <row r="7521" outlineLevel="1" x14ac:dyDescent="0.2"/>
    <row r="7522" outlineLevel="1" x14ac:dyDescent="0.2"/>
    <row r="7523" outlineLevel="1" x14ac:dyDescent="0.2"/>
    <row r="7524" outlineLevel="1" x14ac:dyDescent="0.2"/>
    <row r="7525" outlineLevel="1" x14ac:dyDescent="0.2"/>
    <row r="7526" outlineLevel="1" x14ac:dyDescent="0.2"/>
    <row r="7527" outlineLevel="1" x14ac:dyDescent="0.2"/>
    <row r="7528" outlineLevel="1" x14ac:dyDescent="0.2"/>
    <row r="7529" outlineLevel="1" x14ac:dyDescent="0.2"/>
    <row r="7530" outlineLevel="1" x14ac:dyDescent="0.2"/>
    <row r="7531" outlineLevel="1" x14ac:dyDescent="0.2"/>
    <row r="7533" outlineLevel="1" x14ac:dyDescent="0.2"/>
    <row r="7534" outlineLevel="1" x14ac:dyDescent="0.2"/>
    <row r="7536" outlineLevel="1" x14ac:dyDescent="0.2"/>
    <row r="7537" outlineLevel="1" x14ac:dyDescent="0.2"/>
    <row r="7538" outlineLevel="1" x14ac:dyDescent="0.2"/>
    <row r="7540" outlineLevel="1" x14ac:dyDescent="0.2"/>
    <row r="7541" outlineLevel="1" x14ac:dyDescent="0.2"/>
    <row r="7542" outlineLevel="1" x14ac:dyDescent="0.2"/>
    <row r="7543" outlineLevel="1" x14ac:dyDescent="0.2"/>
    <row r="7545" outlineLevel="1" x14ac:dyDescent="0.2"/>
    <row r="7546" outlineLevel="1" x14ac:dyDescent="0.2"/>
    <row r="7547" outlineLevel="1" x14ac:dyDescent="0.2"/>
    <row r="7548" outlineLevel="1" x14ac:dyDescent="0.2"/>
    <row r="7550" outlineLevel="1" x14ac:dyDescent="0.2"/>
    <row r="7551" outlineLevel="1" x14ac:dyDescent="0.2"/>
    <row r="7552" outlineLevel="1" x14ac:dyDescent="0.2"/>
    <row r="7553" outlineLevel="1" x14ac:dyDescent="0.2"/>
    <row r="7555" outlineLevel="1" x14ac:dyDescent="0.2"/>
    <row r="7556" outlineLevel="1" x14ac:dyDescent="0.2"/>
    <row r="7557" outlineLevel="1" x14ac:dyDescent="0.2"/>
    <row r="7558" outlineLevel="1" x14ac:dyDescent="0.2"/>
    <row r="7560" outlineLevel="1" x14ac:dyDescent="0.2"/>
    <row r="7561" outlineLevel="1" x14ac:dyDescent="0.2"/>
    <row r="7562" outlineLevel="1" x14ac:dyDescent="0.2"/>
    <row r="7563" outlineLevel="1" x14ac:dyDescent="0.2"/>
    <row r="7565" outlineLevel="1" x14ac:dyDescent="0.2"/>
    <row r="7566" outlineLevel="1" x14ac:dyDescent="0.2"/>
    <row r="7567" outlineLevel="1" x14ac:dyDescent="0.2"/>
    <row r="7568" outlineLevel="1" x14ac:dyDescent="0.2"/>
    <row r="7570" outlineLevel="1" x14ac:dyDescent="0.2"/>
    <row r="7571" outlineLevel="1" x14ac:dyDescent="0.2"/>
    <row r="7572" outlineLevel="1" x14ac:dyDescent="0.2"/>
    <row r="7573" outlineLevel="1" x14ac:dyDescent="0.2"/>
    <row r="7575" outlineLevel="1" x14ac:dyDescent="0.2"/>
    <row r="7576" outlineLevel="1" x14ac:dyDescent="0.2"/>
    <row r="7577" outlineLevel="1" x14ac:dyDescent="0.2"/>
    <row r="7579" outlineLevel="1" x14ac:dyDescent="0.2"/>
    <row r="7580" outlineLevel="1" x14ac:dyDescent="0.2"/>
    <row r="7581" outlineLevel="1" x14ac:dyDescent="0.2"/>
    <row r="7582" outlineLevel="1" x14ac:dyDescent="0.2"/>
    <row r="7583" outlineLevel="1" x14ac:dyDescent="0.2"/>
    <row r="7584" outlineLevel="1" x14ac:dyDescent="0.2"/>
    <row r="7585" outlineLevel="1" x14ac:dyDescent="0.2"/>
    <row r="7586" outlineLevel="1" x14ac:dyDescent="0.2"/>
    <row r="7587" outlineLevel="1" x14ac:dyDescent="0.2"/>
    <row r="7589" outlineLevel="1" x14ac:dyDescent="0.2"/>
    <row r="7590" outlineLevel="1" x14ac:dyDescent="0.2"/>
    <row r="7591" outlineLevel="1" x14ac:dyDescent="0.2"/>
    <row r="7592" outlineLevel="1" x14ac:dyDescent="0.2"/>
    <row r="7593" outlineLevel="1" x14ac:dyDescent="0.2"/>
    <row r="7595" outlineLevel="1" x14ac:dyDescent="0.2"/>
    <row r="7596" outlineLevel="1" x14ac:dyDescent="0.2"/>
    <row r="7597" outlineLevel="1" x14ac:dyDescent="0.2"/>
    <row r="7599" outlineLevel="1" x14ac:dyDescent="0.2"/>
    <row r="7600" outlineLevel="1" x14ac:dyDescent="0.2"/>
    <row r="7602" outlineLevel="1" x14ac:dyDescent="0.2"/>
    <row r="7603" outlineLevel="1" x14ac:dyDescent="0.2"/>
    <row r="7605" outlineLevel="1" x14ac:dyDescent="0.2"/>
    <row r="7606" outlineLevel="1" x14ac:dyDescent="0.2"/>
    <row r="7608" outlineLevel="1" x14ac:dyDescent="0.2"/>
    <row r="7609" outlineLevel="1" x14ac:dyDescent="0.2"/>
    <row r="7610" outlineLevel="1" x14ac:dyDescent="0.2"/>
    <row r="7612" outlineLevel="1" x14ac:dyDescent="0.2"/>
    <row r="7613" outlineLevel="1" x14ac:dyDescent="0.2"/>
    <row r="7615" outlineLevel="1" x14ac:dyDescent="0.2"/>
    <row r="7616" outlineLevel="1" x14ac:dyDescent="0.2"/>
    <row r="7618" outlineLevel="1" x14ac:dyDescent="0.2"/>
    <row r="7619" outlineLevel="1" x14ac:dyDescent="0.2"/>
    <row r="7621" outlineLevel="1" x14ac:dyDescent="0.2"/>
    <row r="7622" outlineLevel="1" x14ac:dyDescent="0.2"/>
    <row r="7624" outlineLevel="1" x14ac:dyDescent="0.2"/>
    <row r="7625" outlineLevel="1" x14ac:dyDescent="0.2"/>
    <row r="7627" outlineLevel="1" x14ac:dyDescent="0.2"/>
    <row r="7628" outlineLevel="1" x14ac:dyDescent="0.2"/>
    <row r="7630" outlineLevel="1" x14ac:dyDescent="0.2"/>
    <row r="7631" outlineLevel="1" x14ac:dyDescent="0.2"/>
    <row r="7633" outlineLevel="1" x14ac:dyDescent="0.2"/>
    <row r="7634" outlineLevel="1" x14ac:dyDescent="0.2"/>
    <row r="7636" outlineLevel="1" x14ac:dyDescent="0.2"/>
    <row r="7637" outlineLevel="1" x14ac:dyDescent="0.2"/>
    <row r="7638" outlineLevel="1" x14ac:dyDescent="0.2"/>
    <row r="7640" outlineLevel="1" x14ac:dyDescent="0.2"/>
    <row r="7641" outlineLevel="1" x14ac:dyDescent="0.2"/>
    <row r="7642" outlineLevel="1" x14ac:dyDescent="0.2"/>
    <row r="7643" outlineLevel="1" x14ac:dyDescent="0.2"/>
    <row r="7645" outlineLevel="1" x14ac:dyDescent="0.2"/>
    <row r="7646" outlineLevel="1" x14ac:dyDescent="0.2"/>
    <row r="7647" outlineLevel="1" x14ac:dyDescent="0.2"/>
    <row r="7648" outlineLevel="1" x14ac:dyDescent="0.2"/>
    <row r="7650" outlineLevel="1" x14ac:dyDescent="0.2"/>
    <row r="7651" outlineLevel="1" x14ac:dyDescent="0.2"/>
    <row r="7652" outlineLevel="1" x14ac:dyDescent="0.2"/>
    <row r="7653" outlineLevel="1" x14ac:dyDescent="0.2"/>
    <row r="7655" outlineLevel="1" x14ac:dyDescent="0.2"/>
    <row r="7656" outlineLevel="1" x14ac:dyDescent="0.2"/>
    <row r="7657" outlineLevel="1" x14ac:dyDescent="0.2"/>
    <row r="7658" outlineLevel="1" x14ac:dyDescent="0.2"/>
    <row r="7660" outlineLevel="1" x14ac:dyDescent="0.2"/>
    <row r="7661" outlineLevel="1" x14ac:dyDescent="0.2"/>
    <row r="7662" outlineLevel="1" x14ac:dyDescent="0.2"/>
    <row r="7663" outlineLevel="1" x14ac:dyDescent="0.2"/>
    <row r="7665" outlineLevel="1" x14ac:dyDescent="0.2"/>
    <row r="7666" outlineLevel="1" x14ac:dyDescent="0.2"/>
    <row r="7667" outlineLevel="1" x14ac:dyDescent="0.2"/>
    <row r="7668" outlineLevel="1" x14ac:dyDescent="0.2"/>
    <row r="7670" outlineLevel="1" x14ac:dyDescent="0.2"/>
    <row r="7671" outlineLevel="1" x14ac:dyDescent="0.2"/>
    <row r="7672" outlineLevel="1" x14ac:dyDescent="0.2"/>
    <row r="7673" outlineLevel="1" x14ac:dyDescent="0.2"/>
    <row r="7674" outlineLevel="1" x14ac:dyDescent="0.2"/>
    <row r="7676" outlineLevel="1" x14ac:dyDescent="0.2"/>
    <row r="7677" outlineLevel="1" x14ac:dyDescent="0.2"/>
    <row r="7678" outlineLevel="1" x14ac:dyDescent="0.2"/>
    <row r="7679" outlineLevel="1" x14ac:dyDescent="0.2"/>
    <row r="7680" outlineLevel="1" x14ac:dyDescent="0.2"/>
    <row r="7682" outlineLevel="1" x14ac:dyDescent="0.2"/>
    <row r="7683" outlineLevel="1" x14ac:dyDescent="0.2"/>
    <row r="7684" outlineLevel="1" x14ac:dyDescent="0.2"/>
    <row r="7685" outlineLevel="1" x14ac:dyDescent="0.2"/>
    <row r="7686" outlineLevel="1" x14ac:dyDescent="0.2"/>
    <row r="7688" outlineLevel="1" x14ac:dyDescent="0.2"/>
    <row r="7689" outlineLevel="1" x14ac:dyDescent="0.2"/>
    <row r="7690" outlineLevel="1" x14ac:dyDescent="0.2"/>
    <row r="7691" outlineLevel="1" x14ac:dyDescent="0.2"/>
    <row r="7693" outlineLevel="1" x14ac:dyDescent="0.2"/>
    <row r="7694" outlineLevel="1" x14ac:dyDescent="0.2"/>
    <row r="7695" outlineLevel="1" x14ac:dyDescent="0.2"/>
    <row r="7696" outlineLevel="1" x14ac:dyDescent="0.2"/>
    <row r="7698" outlineLevel="1" x14ac:dyDescent="0.2"/>
    <row r="7699" outlineLevel="1" x14ac:dyDescent="0.2"/>
    <row r="7700" outlineLevel="1" x14ac:dyDescent="0.2"/>
    <row r="7702" outlineLevel="1" x14ac:dyDescent="0.2"/>
    <row r="7703" outlineLevel="1" x14ac:dyDescent="0.2"/>
    <row r="7704" outlineLevel="1" x14ac:dyDescent="0.2"/>
    <row r="7705" outlineLevel="1" x14ac:dyDescent="0.2"/>
    <row r="7706" outlineLevel="1" x14ac:dyDescent="0.2"/>
    <row r="7707" outlineLevel="1" x14ac:dyDescent="0.2"/>
    <row r="7709" outlineLevel="1" x14ac:dyDescent="0.2"/>
    <row r="7710" outlineLevel="1" x14ac:dyDescent="0.2"/>
    <row r="7711" outlineLevel="1" x14ac:dyDescent="0.2"/>
    <row r="7712" outlineLevel="1" x14ac:dyDescent="0.2"/>
    <row r="7713" outlineLevel="1" x14ac:dyDescent="0.2"/>
    <row r="7714" outlineLevel="1" x14ac:dyDescent="0.2"/>
    <row r="7716" outlineLevel="1" x14ac:dyDescent="0.2"/>
    <row r="7717" outlineLevel="1" x14ac:dyDescent="0.2"/>
    <row r="7718" outlineLevel="1" x14ac:dyDescent="0.2"/>
    <row r="7719" outlineLevel="1" x14ac:dyDescent="0.2"/>
    <row r="7720" outlineLevel="1" x14ac:dyDescent="0.2"/>
    <row r="7721" outlineLevel="1" x14ac:dyDescent="0.2"/>
    <row r="7723" outlineLevel="1" x14ac:dyDescent="0.2"/>
    <row r="7724" outlineLevel="1" x14ac:dyDescent="0.2"/>
    <row r="7725" outlineLevel="1" x14ac:dyDescent="0.2"/>
    <row r="7726" outlineLevel="1" x14ac:dyDescent="0.2"/>
    <row r="7727" outlineLevel="1" x14ac:dyDescent="0.2"/>
    <row r="7728" outlineLevel="1" x14ac:dyDescent="0.2"/>
    <row r="7730" outlineLevel="1" x14ac:dyDescent="0.2"/>
    <row r="7731" outlineLevel="1" x14ac:dyDescent="0.2"/>
    <row r="7732" outlineLevel="1" x14ac:dyDescent="0.2"/>
    <row r="7733" outlineLevel="1" x14ac:dyDescent="0.2"/>
    <row r="7735" outlineLevel="1" x14ac:dyDescent="0.2"/>
    <row r="7736" outlineLevel="1" x14ac:dyDescent="0.2"/>
    <row r="7737" outlineLevel="1" x14ac:dyDescent="0.2"/>
    <row r="7738" outlineLevel="1" x14ac:dyDescent="0.2"/>
    <row r="7740" outlineLevel="1" x14ac:dyDescent="0.2"/>
    <row r="7741" outlineLevel="1" x14ac:dyDescent="0.2"/>
    <row r="7742" outlineLevel="1" x14ac:dyDescent="0.2"/>
    <row r="7743" outlineLevel="1" x14ac:dyDescent="0.2"/>
    <row r="7744" outlineLevel="1" x14ac:dyDescent="0.2"/>
    <row r="7745" outlineLevel="1" x14ac:dyDescent="0.2"/>
    <row r="7746" outlineLevel="1" x14ac:dyDescent="0.2"/>
    <row r="7748" outlineLevel="1" x14ac:dyDescent="0.2"/>
    <row r="7749" outlineLevel="1" x14ac:dyDescent="0.2"/>
    <row r="7750" outlineLevel="1" x14ac:dyDescent="0.2"/>
    <row r="7751" outlineLevel="1" x14ac:dyDescent="0.2"/>
    <row r="7752" outlineLevel="1" x14ac:dyDescent="0.2"/>
    <row r="7753" outlineLevel="1" x14ac:dyDescent="0.2"/>
    <row r="7754" outlineLevel="1" x14ac:dyDescent="0.2"/>
    <row r="7755" outlineLevel="1" x14ac:dyDescent="0.2"/>
    <row r="7756" outlineLevel="1" x14ac:dyDescent="0.2"/>
    <row r="7757" outlineLevel="1" x14ac:dyDescent="0.2"/>
    <row r="7758" outlineLevel="1" x14ac:dyDescent="0.2"/>
    <row r="7759" outlineLevel="1" x14ac:dyDescent="0.2"/>
    <row r="7760" outlineLevel="1" x14ac:dyDescent="0.2"/>
    <row r="7761" outlineLevel="1" x14ac:dyDescent="0.2"/>
    <row r="7762" outlineLevel="1" x14ac:dyDescent="0.2"/>
    <row r="7763" outlineLevel="1" x14ac:dyDescent="0.2"/>
    <row r="7764" outlineLevel="1" x14ac:dyDescent="0.2"/>
    <row r="7765" outlineLevel="1" x14ac:dyDescent="0.2"/>
    <row r="7766" outlineLevel="1" x14ac:dyDescent="0.2"/>
    <row r="7767" outlineLevel="1" x14ac:dyDescent="0.2"/>
    <row r="7769" outlineLevel="1" x14ac:dyDescent="0.2"/>
    <row r="7770" outlineLevel="1" x14ac:dyDescent="0.2"/>
    <row r="7771" outlineLevel="1" x14ac:dyDescent="0.2"/>
    <row r="7772" outlineLevel="1" x14ac:dyDescent="0.2"/>
    <row r="7773" outlineLevel="1" x14ac:dyDescent="0.2"/>
    <row r="7774" outlineLevel="1" x14ac:dyDescent="0.2"/>
    <row r="7775" outlineLevel="1" x14ac:dyDescent="0.2"/>
    <row r="7776" outlineLevel="1" x14ac:dyDescent="0.2"/>
    <row r="7777" outlineLevel="1" x14ac:dyDescent="0.2"/>
    <row r="7778" outlineLevel="1" x14ac:dyDescent="0.2"/>
    <row r="7779" outlineLevel="1" x14ac:dyDescent="0.2"/>
    <row r="7780" outlineLevel="1" x14ac:dyDescent="0.2"/>
    <row r="7781" outlineLevel="1" x14ac:dyDescent="0.2"/>
    <row r="7782" outlineLevel="1" x14ac:dyDescent="0.2"/>
    <row r="7783" outlineLevel="1" x14ac:dyDescent="0.2"/>
    <row r="7784" outlineLevel="1" x14ac:dyDescent="0.2"/>
    <row r="7785" outlineLevel="1" x14ac:dyDescent="0.2"/>
    <row r="7786" outlineLevel="1" x14ac:dyDescent="0.2"/>
    <row r="7787" outlineLevel="1" x14ac:dyDescent="0.2"/>
    <row r="7788" outlineLevel="1" x14ac:dyDescent="0.2"/>
    <row r="7790" outlineLevel="1" x14ac:dyDescent="0.2"/>
    <row r="7791" outlineLevel="1" x14ac:dyDescent="0.2"/>
    <row r="7792" outlineLevel="1" x14ac:dyDescent="0.2"/>
    <row r="7793" outlineLevel="1" x14ac:dyDescent="0.2"/>
    <row r="7794" outlineLevel="1" x14ac:dyDescent="0.2"/>
    <row r="7795" outlineLevel="1" x14ac:dyDescent="0.2"/>
    <row r="7796" outlineLevel="1" x14ac:dyDescent="0.2"/>
    <row r="7797" outlineLevel="1" x14ac:dyDescent="0.2"/>
    <row r="7798" outlineLevel="1" x14ac:dyDescent="0.2"/>
    <row r="7799" outlineLevel="1" x14ac:dyDescent="0.2"/>
    <row r="7800" outlineLevel="1" x14ac:dyDescent="0.2"/>
    <row r="7801" outlineLevel="1" x14ac:dyDescent="0.2"/>
    <row r="7802" outlineLevel="1" x14ac:dyDescent="0.2"/>
    <row r="7803" outlineLevel="1" x14ac:dyDescent="0.2"/>
    <row r="7804" outlineLevel="1" x14ac:dyDescent="0.2"/>
    <row r="7805" outlineLevel="1" x14ac:dyDescent="0.2"/>
    <row r="7806" outlineLevel="1" x14ac:dyDescent="0.2"/>
    <row r="7807" outlineLevel="1" x14ac:dyDescent="0.2"/>
    <row r="7808" outlineLevel="1" x14ac:dyDescent="0.2"/>
    <row r="7809" outlineLevel="1" x14ac:dyDescent="0.2"/>
    <row r="7811" outlineLevel="1" x14ac:dyDescent="0.2"/>
    <row r="7812" outlineLevel="1" x14ac:dyDescent="0.2"/>
    <row r="7813" outlineLevel="1" x14ac:dyDescent="0.2"/>
    <row r="7814" outlineLevel="1" x14ac:dyDescent="0.2"/>
    <row r="7815" outlineLevel="1" x14ac:dyDescent="0.2"/>
    <row r="7816" outlineLevel="1" x14ac:dyDescent="0.2"/>
    <row r="7817" outlineLevel="1" x14ac:dyDescent="0.2"/>
    <row r="7818" outlineLevel="1" x14ac:dyDescent="0.2"/>
    <row r="7819" outlineLevel="1" x14ac:dyDescent="0.2"/>
    <row r="7820" outlineLevel="1" x14ac:dyDescent="0.2"/>
    <row r="7821" outlineLevel="1" x14ac:dyDescent="0.2"/>
    <row r="7822" outlineLevel="1" x14ac:dyDescent="0.2"/>
    <row r="7823" outlineLevel="1" x14ac:dyDescent="0.2"/>
    <row r="7824" outlineLevel="1" x14ac:dyDescent="0.2"/>
    <row r="7825" outlineLevel="1" x14ac:dyDescent="0.2"/>
    <row r="7826" outlineLevel="1" x14ac:dyDescent="0.2"/>
    <row r="7827" outlineLevel="1" x14ac:dyDescent="0.2"/>
    <row r="7828" outlineLevel="1" x14ac:dyDescent="0.2"/>
    <row r="7829" outlineLevel="1" x14ac:dyDescent="0.2"/>
    <row r="7830" outlineLevel="1" x14ac:dyDescent="0.2"/>
    <row r="7832" outlineLevel="1" x14ac:dyDescent="0.2"/>
    <row r="7833" outlineLevel="1" x14ac:dyDescent="0.2"/>
    <row r="7834" outlineLevel="1" x14ac:dyDescent="0.2"/>
    <row r="7835" outlineLevel="1" x14ac:dyDescent="0.2"/>
    <row r="7836" outlineLevel="1" x14ac:dyDescent="0.2"/>
    <row r="7837" outlineLevel="1" x14ac:dyDescent="0.2"/>
    <row r="7839" outlineLevel="1" x14ac:dyDescent="0.2"/>
    <row r="7840" outlineLevel="1" x14ac:dyDescent="0.2"/>
    <row r="7841" outlineLevel="1" x14ac:dyDescent="0.2"/>
    <row r="7842" outlineLevel="1" x14ac:dyDescent="0.2"/>
    <row r="7843" outlineLevel="1" x14ac:dyDescent="0.2"/>
    <row r="7844" outlineLevel="1" x14ac:dyDescent="0.2"/>
    <row r="7845" outlineLevel="1" x14ac:dyDescent="0.2"/>
    <row r="7846" outlineLevel="1" x14ac:dyDescent="0.2"/>
    <row r="7847" outlineLevel="1" x14ac:dyDescent="0.2"/>
    <row r="7848" outlineLevel="1" x14ac:dyDescent="0.2"/>
    <row r="7850" outlineLevel="1" x14ac:dyDescent="0.2"/>
    <row r="7851" outlineLevel="1" x14ac:dyDescent="0.2"/>
    <row r="7852" outlineLevel="1" x14ac:dyDescent="0.2"/>
    <row r="7853" outlineLevel="1" x14ac:dyDescent="0.2"/>
    <row r="7854" outlineLevel="1" x14ac:dyDescent="0.2"/>
    <row r="7855" outlineLevel="1" x14ac:dyDescent="0.2"/>
    <row r="7856" outlineLevel="1" x14ac:dyDescent="0.2"/>
    <row r="7857" outlineLevel="1" x14ac:dyDescent="0.2"/>
    <row r="7858" outlineLevel="1" x14ac:dyDescent="0.2"/>
    <row r="7859" outlineLevel="1" x14ac:dyDescent="0.2"/>
    <row r="7860" outlineLevel="1" x14ac:dyDescent="0.2"/>
    <row r="7861" outlineLevel="1" x14ac:dyDescent="0.2"/>
    <row r="7862" outlineLevel="1" x14ac:dyDescent="0.2"/>
    <row r="7863" outlineLevel="1" x14ac:dyDescent="0.2"/>
    <row r="7864" outlineLevel="1" x14ac:dyDescent="0.2"/>
    <row r="7865" outlineLevel="1" x14ac:dyDescent="0.2"/>
    <row r="7866" outlineLevel="1" x14ac:dyDescent="0.2"/>
    <row r="7867" outlineLevel="1" x14ac:dyDescent="0.2"/>
    <row r="7868" outlineLevel="1" x14ac:dyDescent="0.2"/>
    <row r="7869" outlineLevel="1" x14ac:dyDescent="0.2"/>
    <row r="7870" outlineLevel="1" x14ac:dyDescent="0.2"/>
    <row r="7871" outlineLevel="1" x14ac:dyDescent="0.2"/>
    <row r="7872" outlineLevel="1" x14ac:dyDescent="0.2"/>
    <row r="7874" outlineLevel="1" x14ac:dyDescent="0.2"/>
    <row r="7875" outlineLevel="1" x14ac:dyDescent="0.2"/>
    <row r="7876" outlineLevel="1" x14ac:dyDescent="0.2"/>
    <row r="7877" outlineLevel="1" x14ac:dyDescent="0.2"/>
    <row r="7878" outlineLevel="1" x14ac:dyDescent="0.2"/>
    <row r="7879" outlineLevel="1" x14ac:dyDescent="0.2"/>
    <row r="7881" outlineLevel="1" x14ac:dyDescent="0.2"/>
    <row r="7882" outlineLevel="1" x14ac:dyDescent="0.2"/>
    <row r="7883" outlineLevel="1" x14ac:dyDescent="0.2"/>
    <row r="7884" outlineLevel="1" x14ac:dyDescent="0.2"/>
    <row r="7885" outlineLevel="1" x14ac:dyDescent="0.2"/>
    <row r="7886" outlineLevel="1" x14ac:dyDescent="0.2"/>
    <row r="7888" outlineLevel="1" x14ac:dyDescent="0.2"/>
    <row r="7890" outlineLevel="1" x14ac:dyDescent="0.2"/>
    <row r="7891" outlineLevel="1" x14ac:dyDescent="0.2"/>
    <row r="7892" outlineLevel="1" x14ac:dyDescent="0.2"/>
    <row r="7894" outlineLevel="1" x14ac:dyDescent="0.2"/>
    <row r="7895" outlineLevel="1" x14ac:dyDescent="0.2"/>
    <row r="7896" outlineLevel="1" x14ac:dyDescent="0.2"/>
    <row r="7897" outlineLevel="1" x14ac:dyDescent="0.2"/>
    <row r="7898" outlineLevel="1" x14ac:dyDescent="0.2"/>
    <row r="7899" outlineLevel="1" x14ac:dyDescent="0.2"/>
    <row r="7900" outlineLevel="1" x14ac:dyDescent="0.2"/>
    <row r="7902" outlineLevel="1" x14ac:dyDescent="0.2"/>
    <row r="7903" outlineLevel="1" x14ac:dyDescent="0.2"/>
    <row r="7904" outlineLevel="1" x14ac:dyDescent="0.2"/>
    <row r="7905" outlineLevel="1" x14ac:dyDescent="0.2"/>
    <row r="7906" outlineLevel="1" x14ac:dyDescent="0.2"/>
    <row r="7907" outlineLevel="1" x14ac:dyDescent="0.2"/>
    <row r="7908" outlineLevel="1" x14ac:dyDescent="0.2"/>
    <row r="7910" outlineLevel="1" x14ac:dyDescent="0.2"/>
    <row r="7911" outlineLevel="1" x14ac:dyDescent="0.2"/>
    <row r="7912" outlineLevel="1" x14ac:dyDescent="0.2"/>
    <row r="7913" outlineLevel="1" x14ac:dyDescent="0.2"/>
    <row r="7914" outlineLevel="1" x14ac:dyDescent="0.2"/>
    <row r="7915" outlineLevel="1" x14ac:dyDescent="0.2"/>
    <row r="7916" outlineLevel="1" x14ac:dyDescent="0.2"/>
    <row r="7917" outlineLevel="1" x14ac:dyDescent="0.2"/>
    <row r="7918" outlineLevel="1" x14ac:dyDescent="0.2"/>
    <row r="7920" outlineLevel="1" x14ac:dyDescent="0.2"/>
    <row r="7921" outlineLevel="1" x14ac:dyDescent="0.2"/>
    <row r="7922" outlineLevel="1" x14ac:dyDescent="0.2"/>
    <row r="7924" outlineLevel="1" x14ac:dyDescent="0.2"/>
    <row r="7925" outlineLevel="1" x14ac:dyDescent="0.2"/>
    <row r="7926" outlineLevel="1" x14ac:dyDescent="0.2"/>
    <row r="7928" outlineLevel="1" x14ac:dyDescent="0.2"/>
    <row r="7929" outlineLevel="1" x14ac:dyDescent="0.2"/>
    <row r="7930" outlineLevel="1" x14ac:dyDescent="0.2"/>
    <row r="7931" outlineLevel="1" x14ac:dyDescent="0.2"/>
    <row r="7932" outlineLevel="1" x14ac:dyDescent="0.2"/>
    <row r="7933" outlineLevel="1" x14ac:dyDescent="0.2"/>
    <row r="7935" outlineLevel="1" x14ac:dyDescent="0.2"/>
    <row r="7936" outlineLevel="1" x14ac:dyDescent="0.2"/>
    <row r="7937" outlineLevel="1" x14ac:dyDescent="0.2"/>
    <row r="7938" outlineLevel="1" x14ac:dyDescent="0.2"/>
    <row r="7939" outlineLevel="1" x14ac:dyDescent="0.2"/>
    <row r="7940" outlineLevel="1" x14ac:dyDescent="0.2"/>
    <row r="7942" outlineLevel="1" x14ac:dyDescent="0.2"/>
    <row r="7943" outlineLevel="1" x14ac:dyDescent="0.2"/>
    <row r="7944" outlineLevel="1" x14ac:dyDescent="0.2"/>
    <row r="7945" outlineLevel="1" x14ac:dyDescent="0.2"/>
    <row r="7946" outlineLevel="1" x14ac:dyDescent="0.2"/>
    <row r="7947" outlineLevel="1" x14ac:dyDescent="0.2"/>
    <row r="7949" outlineLevel="1" x14ac:dyDescent="0.2"/>
    <row r="7950" outlineLevel="1" x14ac:dyDescent="0.2"/>
    <row r="7951" outlineLevel="1" x14ac:dyDescent="0.2"/>
    <row r="7953" outlineLevel="1" x14ac:dyDescent="0.2"/>
    <row r="7954" outlineLevel="1" x14ac:dyDescent="0.2"/>
    <row r="7955" outlineLevel="1" x14ac:dyDescent="0.2"/>
    <row r="7957" outlineLevel="1" x14ac:dyDescent="0.2"/>
    <row r="7958" outlineLevel="1" x14ac:dyDescent="0.2"/>
    <row r="7959" outlineLevel="1" x14ac:dyDescent="0.2"/>
    <row r="7961" outlineLevel="1" x14ac:dyDescent="0.2"/>
    <row r="7962" outlineLevel="1" x14ac:dyDescent="0.2"/>
    <row r="7963" outlineLevel="1" x14ac:dyDescent="0.2"/>
    <row r="7965" outlineLevel="1" x14ac:dyDescent="0.2"/>
    <row r="7966" outlineLevel="1" x14ac:dyDescent="0.2"/>
    <row r="7967" outlineLevel="1" x14ac:dyDescent="0.2"/>
    <row r="7969" outlineLevel="1" x14ac:dyDescent="0.2"/>
    <row r="7970" outlineLevel="1" x14ac:dyDescent="0.2"/>
    <row r="7971" outlineLevel="1" x14ac:dyDescent="0.2"/>
    <row r="7972" outlineLevel="1" x14ac:dyDescent="0.2"/>
    <row r="7974" outlineLevel="1" x14ac:dyDescent="0.2"/>
    <row r="7975" outlineLevel="1" x14ac:dyDescent="0.2"/>
    <row r="7976" outlineLevel="1" x14ac:dyDescent="0.2"/>
    <row r="7977" outlineLevel="1" x14ac:dyDescent="0.2"/>
    <row r="7979" outlineLevel="1" x14ac:dyDescent="0.2"/>
    <row r="7980" outlineLevel="1" x14ac:dyDescent="0.2"/>
    <row r="7981" outlineLevel="1" x14ac:dyDescent="0.2"/>
    <row r="7982" outlineLevel="1" x14ac:dyDescent="0.2"/>
    <row r="7984" outlineLevel="1" x14ac:dyDescent="0.2"/>
    <row r="7985" outlineLevel="1" x14ac:dyDescent="0.2"/>
    <row r="7986" outlineLevel="1" x14ac:dyDescent="0.2"/>
    <row r="7987" outlineLevel="1" x14ac:dyDescent="0.2"/>
    <row r="7989" outlineLevel="1" x14ac:dyDescent="0.2"/>
    <row r="7990" outlineLevel="1" x14ac:dyDescent="0.2"/>
    <row r="7991" outlineLevel="1" x14ac:dyDescent="0.2"/>
    <row r="7992" outlineLevel="1" x14ac:dyDescent="0.2"/>
    <row r="7994" outlineLevel="1" x14ac:dyDescent="0.2"/>
    <row r="7995" outlineLevel="1" x14ac:dyDescent="0.2"/>
    <row r="7996" outlineLevel="1" x14ac:dyDescent="0.2"/>
    <row r="7997" outlineLevel="1" x14ac:dyDescent="0.2"/>
    <row r="7999" outlineLevel="1" x14ac:dyDescent="0.2"/>
    <row r="8000" outlineLevel="1" x14ac:dyDescent="0.2"/>
    <row r="8001" outlineLevel="1" x14ac:dyDescent="0.2"/>
    <row r="8002" outlineLevel="1" x14ac:dyDescent="0.2"/>
    <row r="8004" outlineLevel="1" x14ac:dyDescent="0.2"/>
    <row r="8005" outlineLevel="1" x14ac:dyDescent="0.2"/>
    <row r="8006" outlineLevel="1" x14ac:dyDescent="0.2"/>
    <row r="8007" outlineLevel="1" x14ac:dyDescent="0.2"/>
    <row r="8008" outlineLevel="1" x14ac:dyDescent="0.2"/>
    <row r="8009" outlineLevel="1" x14ac:dyDescent="0.2"/>
    <row r="8011" outlineLevel="1" x14ac:dyDescent="0.2"/>
    <row r="8012" outlineLevel="1" x14ac:dyDescent="0.2"/>
    <row r="8013" outlineLevel="1" x14ac:dyDescent="0.2"/>
    <row r="8014" outlineLevel="1" x14ac:dyDescent="0.2"/>
    <row r="8015" outlineLevel="1" x14ac:dyDescent="0.2"/>
    <row r="8016" outlineLevel="1" x14ac:dyDescent="0.2"/>
    <row r="8018" outlineLevel="1" x14ac:dyDescent="0.2"/>
    <row r="8019" outlineLevel="1" x14ac:dyDescent="0.2"/>
    <row r="8020" outlineLevel="1" x14ac:dyDescent="0.2"/>
    <row r="8021" outlineLevel="1" x14ac:dyDescent="0.2"/>
    <row r="8022" outlineLevel="1" x14ac:dyDescent="0.2"/>
    <row r="8023" outlineLevel="1" x14ac:dyDescent="0.2"/>
    <row r="8024" outlineLevel="1" x14ac:dyDescent="0.2"/>
    <row r="8026" outlineLevel="1" x14ac:dyDescent="0.2"/>
    <row r="8027" outlineLevel="1" x14ac:dyDescent="0.2"/>
    <row r="8028" outlineLevel="1" x14ac:dyDescent="0.2"/>
    <row r="8029" outlineLevel="1" x14ac:dyDescent="0.2"/>
    <row r="8030" outlineLevel="1" x14ac:dyDescent="0.2"/>
    <row r="8031" outlineLevel="1" x14ac:dyDescent="0.2"/>
    <row r="8032" outlineLevel="1" x14ac:dyDescent="0.2"/>
    <row r="8034" outlineLevel="1" x14ac:dyDescent="0.2"/>
    <row r="8035" outlineLevel="1" x14ac:dyDescent="0.2"/>
    <row r="8036" outlineLevel="1" x14ac:dyDescent="0.2"/>
    <row r="8037" outlineLevel="1" x14ac:dyDescent="0.2"/>
    <row r="8039" outlineLevel="1" x14ac:dyDescent="0.2"/>
    <row r="8040" outlineLevel="1" x14ac:dyDescent="0.2"/>
    <row r="8041" outlineLevel="1" x14ac:dyDescent="0.2"/>
    <row r="8042" outlineLevel="1" x14ac:dyDescent="0.2"/>
    <row r="8044" outlineLevel="1" x14ac:dyDescent="0.2"/>
    <row r="8045" outlineLevel="1" x14ac:dyDescent="0.2"/>
    <row r="8046" outlineLevel="1" x14ac:dyDescent="0.2"/>
    <row r="8047" outlineLevel="1" x14ac:dyDescent="0.2"/>
    <row r="8048" outlineLevel="1" x14ac:dyDescent="0.2"/>
    <row r="8049" outlineLevel="1" x14ac:dyDescent="0.2"/>
    <row r="8050" outlineLevel="1" x14ac:dyDescent="0.2"/>
    <row r="8051" outlineLevel="1" x14ac:dyDescent="0.2"/>
    <row r="8052" outlineLevel="1" x14ac:dyDescent="0.2"/>
    <row r="8054" outlineLevel="1" x14ac:dyDescent="0.2"/>
    <row r="8055" outlineLevel="1" x14ac:dyDescent="0.2"/>
    <row r="8056" outlineLevel="1" x14ac:dyDescent="0.2"/>
    <row r="8057" outlineLevel="1" x14ac:dyDescent="0.2"/>
    <row r="8058" outlineLevel="1" x14ac:dyDescent="0.2"/>
    <row r="8059" outlineLevel="1" x14ac:dyDescent="0.2"/>
    <row r="8060" outlineLevel="1" x14ac:dyDescent="0.2"/>
    <row r="8061" outlineLevel="1" x14ac:dyDescent="0.2"/>
    <row r="8062" outlineLevel="1" x14ac:dyDescent="0.2"/>
    <row r="8064" outlineLevel="1" x14ac:dyDescent="0.2"/>
    <row r="8065" outlineLevel="1" x14ac:dyDescent="0.2"/>
    <row r="8066" outlineLevel="1" x14ac:dyDescent="0.2"/>
    <row r="8067" outlineLevel="1" x14ac:dyDescent="0.2"/>
    <row r="8068" outlineLevel="1" x14ac:dyDescent="0.2"/>
    <row r="8069" outlineLevel="1" x14ac:dyDescent="0.2"/>
    <row r="8070" outlineLevel="1" x14ac:dyDescent="0.2"/>
    <row r="8071" outlineLevel="1" x14ac:dyDescent="0.2"/>
    <row r="8072" outlineLevel="1" x14ac:dyDescent="0.2"/>
    <row r="8074" outlineLevel="1" x14ac:dyDescent="0.2"/>
    <row r="8075" outlineLevel="1" x14ac:dyDescent="0.2"/>
    <row r="8076" outlineLevel="1" x14ac:dyDescent="0.2"/>
    <row r="8077" outlineLevel="1" x14ac:dyDescent="0.2"/>
    <row r="8078" outlineLevel="1" x14ac:dyDescent="0.2"/>
    <row r="8080" outlineLevel="1" x14ac:dyDescent="0.2"/>
    <row r="8081" outlineLevel="1" x14ac:dyDescent="0.2"/>
    <row r="8082" outlineLevel="1" x14ac:dyDescent="0.2"/>
    <row r="8084" outlineLevel="1" x14ac:dyDescent="0.2"/>
    <row r="8085" outlineLevel="1" x14ac:dyDescent="0.2"/>
    <row r="8086" outlineLevel="1" x14ac:dyDescent="0.2"/>
    <row r="8088" outlineLevel="1" x14ac:dyDescent="0.2"/>
    <row r="8089" outlineLevel="1" x14ac:dyDescent="0.2"/>
    <row r="8090" outlineLevel="1" x14ac:dyDescent="0.2"/>
    <row r="8092" outlineLevel="1" x14ac:dyDescent="0.2"/>
    <row r="8093" outlineLevel="1" x14ac:dyDescent="0.2"/>
    <row r="8094" outlineLevel="1" x14ac:dyDescent="0.2"/>
    <row r="8096" outlineLevel="1" x14ac:dyDescent="0.2"/>
    <row r="8097" outlineLevel="1" x14ac:dyDescent="0.2"/>
    <row r="8098" outlineLevel="1" x14ac:dyDescent="0.2"/>
    <row r="8099" outlineLevel="1" x14ac:dyDescent="0.2"/>
    <row r="8100" outlineLevel="1" x14ac:dyDescent="0.2"/>
    <row r="8101" outlineLevel="1" x14ac:dyDescent="0.2"/>
    <row r="8102" outlineLevel="1" x14ac:dyDescent="0.2"/>
    <row r="8103" outlineLevel="1" x14ac:dyDescent="0.2"/>
    <row r="8104" outlineLevel="1" x14ac:dyDescent="0.2"/>
    <row r="8105" outlineLevel="1" x14ac:dyDescent="0.2"/>
    <row r="8107" outlineLevel="1" x14ac:dyDescent="0.2"/>
    <row r="8108" outlineLevel="1" x14ac:dyDescent="0.2"/>
    <row r="8109" outlineLevel="1" x14ac:dyDescent="0.2"/>
    <row r="8110" outlineLevel="1" x14ac:dyDescent="0.2"/>
    <row r="8111" outlineLevel="1" x14ac:dyDescent="0.2"/>
    <row r="8112" outlineLevel="1" x14ac:dyDescent="0.2"/>
    <row r="8113" outlineLevel="1" x14ac:dyDescent="0.2"/>
    <row r="8114" outlineLevel="1" x14ac:dyDescent="0.2"/>
    <row r="8115" outlineLevel="1" x14ac:dyDescent="0.2"/>
    <row r="8116" outlineLevel="1" x14ac:dyDescent="0.2"/>
    <row r="8118" outlineLevel="1" x14ac:dyDescent="0.2"/>
    <row r="8119" outlineLevel="1" x14ac:dyDescent="0.2"/>
    <row r="8120" outlineLevel="1" x14ac:dyDescent="0.2"/>
    <row r="8122" outlineLevel="1" x14ac:dyDescent="0.2"/>
    <row r="8123" outlineLevel="1" x14ac:dyDescent="0.2"/>
    <row r="8124" outlineLevel="1" x14ac:dyDescent="0.2"/>
    <row r="8125" outlineLevel="1" x14ac:dyDescent="0.2"/>
    <row r="8127" outlineLevel="1" x14ac:dyDescent="0.2"/>
    <row r="8128" outlineLevel="1" x14ac:dyDescent="0.2"/>
    <row r="8129" outlineLevel="1" x14ac:dyDescent="0.2"/>
    <row r="8130" outlineLevel="1" x14ac:dyDescent="0.2"/>
    <row r="8132" outlineLevel="1" x14ac:dyDescent="0.2"/>
    <row r="8133" outlineLevel="1" x14ac:dyDescent="0.2"/>
    <row r="8134" outlineLevel="1" x14ac:dyDescent="0.2"/>
    <row r="8135" outlineLevel="1" x14ac:dyDescent="0.2"/>
    <row r="8137" outlineLevel="1" x14ac:dyDescent="0.2"/>
    <row r="8138" outlineLevel="1" x14ac:dyDescent="0.2"/>
    <row r="8139" outlineLevel="1" x14ac:dyDescent="0.2"/>
    <row r="8140" outlineLevel="1" x14ac:dyDescent="0.2"/>
    <row r="8142" outlineLevel="1" x14ac:dyDescent="0.2"/>
    <row r="8143" outlineLevel="1" x14ac:dyDescent="0.2"/>
    <row r="8144" outlineLevel="1" x14ac:dyDescent="0.2"/>
    <row r="8145" outlineLevel="1" x14ac:dyDescent="0.2"/>
    <row r="8147" outlineLevel="1" x14ac:dyDescent="0.2"/>
    <row r="8148" outlineLevel="1" x14ac:dyDescent="0.2"/>
    <row r="8149" outlineLevel="1" x14ac:dyDescent="0.2"/>
    <row r="8150" outlineLevel="1" x14ac:dyDescent="0.2"/>
    <row r="8152" outlineLevel="1" x14ac:dyDescent="0.2"/>
    <row r="8153" outlineLevel="1" x14ac:dyDescent="0.2"/>
    <row r="8154" outlineLevel="1" x14ac:dyDescent="0.2"/>
    <row r="8155" outlineLevel="1" x14ac:dyDescent="0.2"/>
    <row r="8157" outlineLevel="1" x14ac:dyDescent="0.2"/>
    <row r="8158" outlineLevel="1" x14ac:dyDescent="0.2"/>
    <row r="8159" outlineLevel="1" x14ac:dyDescent="0.2"/>
    <row r="8160" outlineLevel="1" x14ac:dyDescent="0.2"/>
    <row r="8162" outlineLevel="1" x14ac:dyDescent="0.2"/>
    <row r="8163" outlineLevel="1" x14ac:dyDescent="0.2"/>
    <row r="8164" outlineLevel="1" x14ac:dyDescent="0.2"/>
    <row r="8165" outlineLevel="1" x14ac:dyDescent="0.2"/>
    <row r="8167" outlineLevel="1" x14ac:dyDescent="0.2"/>
    <row r="8168" outlineLevel="1" x14ac:dyDescent="0.2"/>
    <row r="8170" outlineLevel="1" x14ac:dyDescent="0.2"/>
    <row r="8171" outlineLevel="1" x14ac:dyDescent="0.2"/>
    <row r="8173" outlineLevel="1" x14ac:dyDescent="0.2"/>
    <row r="8174" outlineLevel="1" x14ac:dyDescent="0.2"/>
    <row r="8176" outlineLevel="1" x14ac:dyDescent="0.2"/>
    <row r="8177" outlineLevel="1" x14ac:dyDescent="0.2"/>
    <row r="8178" outlineLevel="1" x14ac:dyDescent="0.2"/>
    <row r="8179" outlineLevel="1" x14ac:dyDescent="0.2"/>
    <row r="8181" outlineLevel="1" x14ac:dyDescent="0.2"/>
    <row r="8182" outlineLevel="1" x14ac:dyDescent="0.2"/>
    <row r="8183" outlineLevel="1" x14ac:dyDescent="0.2"/>
    <row r="8184" outlineLevel="1" x14ac:dyDescent="0.2"/>
    <row r="8186" outlineLevel="1" x14ac:dyDescent="0.2"/>
    <row r="8187" outlineLevel="1" x14ac:dyDescent="0.2"/>
    <row r="8188" outlineLevel="1" x14ac:dyDescent="0.2"/>
    <row r="8189" outlineLevel="1" x14ac:dyDescent="0.2"/>
    <row r="8191" outlineLevel="1" x14ac:dyDescent="0.2"/>
    <row r="8192" outlineLevel="1" x14ac:dyDescent="0.2"/>
    <row r="8193" outlineLevel="1" x14ac:dyDescent="0.2"/>
    <row r="8194" outlineLevel="1" x14ac:dyDescent="0.2"/>
    <row r="8196" outlineLevel="1" x14ac:dyDescent="0.2"/>
    <row r="8197" outlineLevel="1" x14ac:dyDescent="0.2"/>
    <row r="8198" outlineLevel="1" x14ac:dyDescent="0.2"/>
    <row r="8200" outlineLevel="1" x14ac:dyDescent="0.2"/>
    <row r="8201" outlineLevel="1" x14ac:dyDescent="0.2"/>
    <row r="8202" outlineLevel="1" x14ac:dyDescent="0.2"/>
    <row r="8203" outlineLevel="1" x14ac:dyDescent="0.2"/>
    <row r="8205" outlineLevel="1" x14ac:dyDescent="0.2"/>
    <row r="8206" outlineLevel="1" x14ac:dyDescent="0.2"/>
    <row r="8207" outlineLevel="1" x14ac:dyDescent="0.2"/>
    <row r="8208" outlineLevel="1" x14ac:dyDescent="0.2"/>
    <row r="8210" outlineLevel="1" x14ac:dyDescent="0.2"/>
    <row r="8211" outlineLevel="1" x14ac:dyDescent="0.2"/>
    <row r="8212" outlineLevel="1" x14ac:dyDescent="0.2"/>
    <row r="8213" outlineLevel="1" x14ac:dyDescent="0.2"/>
    <row r="8215" outlineLevel="1" x14ac:dyDescent="0.2"/>
    <row r="8216" outlineLevel="1" x14ac:dyDescent="0.2"/>
    <row r="8217" outlineLevel="1" x14ac:dyDescent="0.2"/>
    <row r="8218" outlineLevel="1" x14ac:dyDescent="0.2"/>
    <row r="8220" outlineLevel="1" x14ac:dyDescent="0.2"/>
    <row r="8222" outlineLevel="1" x14ac:dyDescent="0.2"/>
    <row r="8223" outlineLevel="1" x14ac:dyDescent="0.2"/>
    <row r="8224" outlineLevel="1" x14ac:dyDescent="0.2"/>
    <row r="8226" outlineLevel="1" x14ac:dyDescent="0.2"/>
    <row r="8227" outlineLevel="1" x14ac:dyDescent="0.2"/>
    <row r="8228" outlineLevel="1" x14ac:dyDescent="0.2"/>
    <row r="8229" outlineLevel="1" x14ac:dyDescent="0.2"/>
    <row r="8230" outlineLevel="1" x14ac:dyDescent="0.2"/>
    <row r="8232" outlineLevel="1" x14ac:dyDescent="0.2"/>
    <row r="8233" outlineLevel="1" x14ac:dyDescent="0.2"/>
    <row r="8234" outlineLevel="1" x14ac:dyDescent="0.2"/>
    <row r="8235" outlineLevel="1" x14ac:dyDescent="0.2"/>
    <row r="8236" outlineLevel="1" x14ac:dyDescent="0.2"/>
    <row r="8238" outlineLevel="1" x14ac:dyDescent="0.2"/>
    <row r="8239" outlineLevel="1" x14ac:dyDescent="0.2"/>
    <row r="8240" outlineLevel="1" x14ac:dyDescent="0.2"/>
    <row r="8241" outlineLevel="1" x14ac:dyDescent="0.2"/>
    <row r="8242" outlineLevel="1" x14ac:dyDescent="0.2"/>
    <row r="8243" outlineLevel="1" x14ac:dyDescent="0.2"/>
    <row r="8244" outlineLevel="1" x14ac:dyDescent="0.2"/>
    <row r="8245" outlineLevel="1" x14ac:dyDescent="0.2"/>
    <row r="8246" outlineLevel="1" x14ac:dyDescent="0.2"/>
    <row r="8248" outlineLevel="1" x14ac:dyDescent="0.2"/>
    <row r="8249" outlineLevel="1" x14ac:dyDescent="0.2"/>
    <row r="8250" outlineLevel="1" x14ac:dyDescent="0.2"/>
    <row r="8252" outlineLevel="1" x14ac:dyDescent="0.2"/>
    <row r="8253" outlineLevel="1" x14ac:dyDescent="0.2"/>
    <row r="8254" outlineLevel="1" x14ac:dyDescent="0.2"/>
    <row r="8255" outlineLevel="1" x14ac:dyDescent="0.2"/>
    <row r="8256" outlineLevel="1" x14ac:dyDescent="0.2"/>
    <row r="8257" outlineLevel="1" x14ac:dyDescent="0.2"/>
    <row r="8258" outlineLevel="1" x14ac:dyDescent="0.2"/>
    <row r="8259" outlineLevel="1" x14ac:dyDescent="0.2"/>
    <row r="8260" outlineLevel="1" x14ac:dyDescent="0.2"/>
    <row r="8262" outlineLevel="1" x14ac:dyDescent="0.2"/>
    <row r="8263" outlineLevel="1" x14ac:dyDescent="0.2"/>
    <row r="8264" outlineLevel="1" x14ac:dyDescent="0.2"/>
    <row r="8265" outlineLevel="1" x14ac:dyDescent="0.2"/>
    <row r="8266" outlineLevel="1" x14ac:dyDescent="0.2"/>
    <row r="8267" outlineLevel="1" x14ac:dyDescent="0.2"/>
    <row r="8268" outlineLevel="1" x14ac:dyDescent="0.2"/>
    <row r="8269" outlineLevel="1" x14ac:dyDescent="0.2"/>
    <row r="8270" outlineLevel="1" x14ac:dyDescent="0.2"/>
    <row r="8272" outlineLevel="1" x14ac:dyDescent="0.2"/>
    <row r="8273" outlineLevel="1" x14ac:dyDescent="0.2"/>
    <row r="8274" outlineLevel="1" x14ac:dyDescent="0.2"/>
    <row r="8275" outlineLevel="1" x14ac:dyDescent="0.2"/>
    <row r="8276" outlineLevel="1" x14ac:dyDescent="0.2"/>
    <row r="8277" outlineLevel="1" x14ac:dyDescent="0.2"/>
    <row r="8278" outlineLevel="1" x14ac:dyDescent="0.2"/>
    <row r="8279" outlineLevel="1" x14ac:dyDescent="0.2"/>
    <row r="8280" outlineLevel="1" x14ac:dyDescent="0.2"/>
    <row r="8282" outlineLevel="1" x14ac:dyDescent="0.2"/>
    <row r="8283" outlineLevel="1" x14ac:dyDescent="0.2"/>
    <row r="8284" outlineLevel="1" x14ac:dyDescent="0.2"/>
    <row r="8285" outlineLevel="1" x14ac:dyDescent="0.2"/>
    <row r="8286" outlineLevel="1" x14ac:dyDescent="0.2"/>
    <row r="8287" outlineLevel="1" x14ac:dyDescent="0.2"/>
    <row r="8288" outlineLevel="1" x14ac:dyDescent="0.2"/>
    <row r="8289" outlineLevel="1" x14ac:dyDescent="0.2"/>
    <row r="8290" outlineLevel="1" x14ac:dyDescent="0.2"/>
    <row r="8291" outlineLevel="1" x14ac:dyDescent="0.2"/>
    <row r="8293" outlineLevel="1" x14ac:dyDescent="0.2"/>
    <row r="8294" outlineLevel="1" x14ac:dyDescent="0.2"/>
    <row r="8295" outlineLevel="1" x14ac:dyDescent="0.2"/>
    <row r="8296" outlineLevel="1" x14ac:dyDescent="0.2"/>
    <row r="8297" outlineLevel="1" x14ac:dyDescent="0.2"/>
    <row r="8298" outlineLevel="1" x14ac:dyDescent="0.2"/>
    <row r="8299" outlineLevel="1" x14ac:dyDescent="0.2"/>
    <row r="8300" outlineLevel="1" x14ac:dyDescent="0.2"/>
    <row r="8302" outlineLevel="1" x14ac:dyDescent="0.2"/>
    <row r="8303" outlineLevel="1" x14ac:dyDescent="0.2"/>
    <row r="8304" outlineLevel="1" x14ac:dyDescent="0.2"/>
    <row r="8305" outlineLevel="1" x14ac:dyDescent="0.2"/>
    <row r="8306" outlineLevel="1" x14ac:dyDescent="0.2"/>
    <row r="8307" outlineLevel="1" x14ac:dyDescent="0.2"/>
    <row r="8308" outlineLevel="1" x14ac:dyDescent="0.2"/>
    <row r="8309" outlineLevel="1" x14ac:dyDescent="0.2"/>
    <row r="8310" outlineLevel="1" x14ac:dyDescent="0.2"/>
    <row r="8312" outlineLevel="1" x14ac:dyDescent="0.2"/>
    <row r="8313" outlineLevel="1" x14ac:dyDescent="0.2"/>
    <row r="8314" outlineLevel="1" x14ac:dyDescent="0.2"/>
    <row r="8315" outlineLevel="1" x14ac:dyDescent="0.2"/>
    <row r="8316" outlineLevel="1" x14ac:dyDescent="0.2"/>
    <row r="8317" outlineLevel="1" x14ac:dyDescent="0.2"/>
    <row r="8318" outlineLevel="1" x14ac:dyDescent="0.2"/>
    <row r="8320" outlineLevel="1" x14ac:dyDescent="0.2"/>
    <row r="8321" outlineLevel="1" x14ac:dyDescent="0.2"/>
    <row r="8322" outlineLevel="1" x14ac:dyDescent="0.2"/>
    <row r="8323" outlineLevel="1" x14ac:dyDescent="0.2"/>
    <row r="8324" outlineLevel="1" x14ac:dyDescent="0.2"/>
    <row r="8325" outlineLevel="1" x14ac:dyDescent="0.2"/>
    <row r="8327" outlineLevel="1" x14ac:dyDescent="0.2"/>
    <row r="8328" outlineLevel="1" x14ac:dyDescent="0.2"/>
    <row r="8329" outlineLevel="1" x14ac:dyDescent="0.2"/>
    <row r="8330" outlineLevel="1" x14ac:dyDescent="0.2"/>
    <row r="8331" outlineLevel="1" x14ac:dyDescent="0.2"/>
    <row r="8332" outlineLevel="1" x14ac:dyDescent="0.2"/>
    <row r="8334" outlineLevel="1" x14ac:dyDescent="0.2"/>
    <row r="8335" outlineLevel="1" x14ac:dyDescent="0.2"/>
    <row r="8336" outlineLevel="1" x14ac:dyDescent="0.2"/>
    <row r="8337" outlineLevel="1" x14ac:dyDescent="0.2"/>
    <row r="8338" outlineLevel="1" x14ac:dyDescent="0.2"/>
    <row r="8339" outlineLevel="1" x14ac:dyDescent="0.2"/>
    <row r="8341" outlineLevel="1" x14ac:dyDescent="0.2"/>
    <row r="8342" outlineLevel="1" x14ac:dyDescent="0.2"/>
    <row r="8343" outlineLevel="1" x14ac:dyDescent="0.2"/>
    <row r="8344" outlineLevel="1" x14ac:dyDescent="0.2"/>
    <row r="8345" outlineLevel="1" x14ac:dyDescent="0.2"/>
    <row r="8346" outlineLevel="1" x14ac:dyDescent="0.2"/>
    <row r="8348" outlineLevel="1" x14ac:dyDescent="0.2"/>
    <row r="8349" outlineLevel="1" x14ac:dyDescent="0.2"/>
    <row r="8350" outlineLevel="1" x14ac:dyDescent="0.2"/>
    <row r="8351" outlineLevel="1" x14ac:dyDescent="0.2"/>
    <row r="8352" outlineLevel="1" x14ac:dyDescent="0.2"/>
    <row r="8353" outlineLevel="1" x14ac:dyDescent="0.2"/>
    <row r="8355" outlineLevel="1" x14ac:dyDescent="0.2"/>
    <row r="8356" outlineLevel="1" x14ac:dyDescent="0.2"/>
    <row r="8357" outlineLevel="1" x14ac:dyDescent="0.2"/>
    <row r="8358" outlineLevel="1" x14ac:dyDescent="0.2"/>
    <row r="8359" outlineLevel="1" x14ac:dyDescent="0.2"/>
    <row r="8360" outlineLevel="1" x14ac:dyDescent="0.2"/>
    <row r="8361" outlineLevel="1" x14ac:dyDescent="0.2"/>
    <row r="8363" outlineLevel="1" x14ac:dyDescent="0.2"/>
    <row r="8364" outlineLevel="1" x14ac:dyDescent="0.2"/>
    <row r="8365" outlineLevel="1" x14ac:dyDescent="0.2"/>
    <row r="8366" outlineLevel="1" x14ac:dyDescent="0.2"/>
    <row r="8367" outlineLevel="1" x14ac:dyDescent="0.2"/>
    <row r="8368" outlineLevel="1" x14ac:dyDescent="0.2"/>
    <row r="8370" outlineLevel="1" x14ac:dyDescent="0.2"/>
    <row r="8371" outlineLevel="1" x14ac:dyDescent="0.2"/>
    <row r="8372" outlineLevel="1" x14ac:dyDescent="0.2"/>
    <row r="8373" outlineLevel="1" x14ac:dyDescent="0.2"/>
    <row r="8374" outlineLevel="1" x14ac:dyDescent="0.2"/>
    <row r="8375" outlineLevel="1" x14ac:dyDescent="0.2"/>
    <row r="8377" outlineLevel="1" x14ac:dyDescent="0.2"/>
    <row r="8378" outlineLevel="1" x14ac:dyDescent="0.2"/>
    <row r="8379" outlineLevel="1" x14ac:dyDescent="0.2"/>
    <row r="8380" outlineLevel="1" x14ac:dyDescent="0.2"/>
    <row r="8381" outlineLevel="1" x14ac:dyDescent="0.2"/>
    <row r="8382" outlineLevel="1" x14ac:dyDescent="0.2"/>
    <row r="8384" outlineLevel="1" x14ac:dyDescent="0.2"/>
    <row r="8385" outlineLevel="1" x14ac:dyDescent="0.2"/>
    <row r="8386" outlineLevel="1" x14ac:dyDescent="0.2"/>
    <row r="8387" outlineLevel="1" x14ac:dyDescent="0.2"/>
    <row r="8388" outlineLevel="1" x14ac:dyDescent="0.2"/>
    <row r="8389" outlineLevel="1" x14ac:dyDescent="0.2"/>
    <row r="8391" outlineLevel="1" x14ac:dyDescent="0.2"/>
    <row r="8392" outlineLevel="1" x14ac:dyDescent="0.2"/>
    <row r="8393" outlineLevel="1" x14ac:dyDescent="0.2"/>
    <row r="8394" outlineLevel="1" x14ac:dyDescent="0.2"/>
    <row r="8395" outlineLevel="1" x14ac:dyDescent="0.2"/>
    <row r="8396" outlineLevel="1" x14ac:dyDescent="0.2"/>
    <row r="8398" outlineLevel="1" x14ac:dyDescent="0.2"/>
    <row r="8399" outlineLevel="1" x14ac:dyDescent="0.2"/>
    <row r="8400" outlineLevel="1" x14ac:dyDescent="0.2"/>
    <row r="8401" outlineLevel="1" x14ac:dyDescent="0.2"/>
    <row r="8402" outlineLevel="1" x14ac:dyDescent="0.2"/>
    <row r="8403" outlineLevel="1" x14ac:dyDescent="0.2"/>
    <row r="8405" outlineLevel="1" x14ac:dyDescent="0.2"/>
    <row r="8406" outlineLevel="1" x14ac:dyDescent="0.2"/>
    <row r="8407" outlineLevel="1" x14ac:dyDescent="0.2"/>
    <row r="8408" outlineLevel="1" x14ac:dyDescent="0.2"/>
    <row r="8409" outlineLevel="1" x14ac:dyDescent="0.2"/>
    <row r="8410" outlineLevel="1" x14ac:dyDescent="0.2"/>
    <row r="8412" outlineLevel="1" x14ac:dyDescent="0.2"/>
    <row r="8413" outlineLevel="1" x14ac:dyDescent="0.2"/>
    <row r="8414" outlineLevel="1" x14ac:dyDescent="0.2"/>
    <row r="8415" outlineLevel="1" x14ac:dyDescent="0.2"/>
    <row r="8416" outlineLevel="1" x14ac:dyDescent="0.2"/>
    <row r="8417" outlineLevel="1" x14ac:dyDescent="0.2"/>
    <row r="8419" outlineLevel="1" x14ac:dyDescent="0.2"/>
    <row r="8420" outlineLevel="1" x14ac:dyDescent="0.2"/>
    <row r="8421" outlineLevel="1" x14ac:dyDescent="0.2"/>
    <row r="8422" outlineLevel="1" x14ac:dyDescent="0.2"/>
    <row r="8423" outlineLevel="1" x14ac:dyDescent="0.2"/>
    <row r="8424" outlineLevel="1" x14ac:dyDescent="0.2"/>
    <row r="8426" outlineLevel="1" x14ac:dyDescent="0.2"/>
    <row r="8427" outlineLevel="1" x14ac:dyDescent="0.2"/>
    <row r="8428" outlineLevel="1" x14ac:dyDescent="0.2"/>
    <row r="8429" outlineLevel="1" x14ac:dyDescent="0.2"/>
    <row r="8430" outlineLevel="1" x14ac:dyDescent="0.2"/>
    <row r="8431" outlineLevel="1" x14ac:dyDescent="0.2"/>
    <row r="8433" outlineLevel="1" x14ac:dyDescent="0.2"/>
    <row r="8434" outlineLevel="1" x14ac:dyDescent="0.2"/>
    <row r="8435" outlineLevel="1" x14ac:dyDescent="0.2"/>
    <row r="8436" outlineLevel="1" x14ac:dyDescent="0.2"/>
    <row r="8437" outlineLevel="1" x14ac:dyDescent="0.2"/>
    <row r="8438" outlineLevel="1" x14ac:dyDescent="0.2"/>
    <row r="8439" outlineLevel="1" x14ac:dyDescent="0.2"/>
    <row r="8440" outlineLevel="1" x14ac:dyDescent="0.2"/>
    <row r="8441" outlineLevel="1" x14ac:dyDescent="0.2"/>
    <row r="8442" outlineLevel="1" x14ac:dyDescent="0.2"/>
    <row r="8443" outlineLevel="1" x14ac:dyDescent="0.2"/>
    <row r="8444" outlineLevel="1" x14ac:dyDescent="0.2"/>
    <row r="8445" outlineLevel="1" x14ac:dyDescent="0.2"/>
    <row r="8446" outlineLevel="1" x14ac:dyDescent="0.2"/>
    <row r="8448" outlineLevel="1" x14ac:dyDescent="0.2"/>
    <row r="8449" outlineLevel="1" x14ac:dyDescent="0.2"/>
    <row r="8450" outlineLevel="1" x14ac:dyDescent="0.2"/>
    <row r="8451" outlineLevel="1" x14ac:dyDescent="0.2"/>
    <row r="8453" outlineLevel="1" x14ac:dyDescent="0.2"/>
    <row r="8454" outlineLevel="1" x14ac:dyDescent="0.2"/>
    <row r="8455" outlineLevel="1" x14ac:dyDescent="0.2"/>
    <row r="8456" outlineLevel="1" x14ac:dyDescent="0.2"/>
    <row r="8458" outlineLevel="1" x14ac:dyDescent="0.2"/>
    <row r="8459" outlineLevel="1" x14ac:dyDescent="0.2"/>
    <row r="8460" outlineLevel="1" x14ac:dyDescent="0.2"/>
    <row r="8462" outlineLevel="1" x14ac:dyDescent="0.2"/>
    <row r="8463" outlineLevel="1" x14ac:dyDescent="0.2"/>
    <row r="8465" outlineLevel="1" x14ac:dyDescent="0.2"/>
    <row r="8466" outlineLevel="1" x14ac:dyDescent="0.2"/>
    <row r="8468" outlineLevel="1" x14ac:dyDescent="0.2"/>
    <row r="8469" outlineLevel="1" x14ac:dyDescent="0.2"/>
    <row r="8470" outlineLevel="1" x14ac:dyDescent="0.2"/>
    <row r="8471" outlineLevel="1" x14ac:dyDescent="0.2"/>
    <row r="8473" outlineLevel="1" x14ac:dyDescent="0.2"/>
    <row r="8474" outlineLevel="1" x14ac:dyDescent="0.2"/>
    <row r="8475" outlineLevel="1" x14ac:dyDescent="0.2"/>
    <row r="8476" outlineLevel="1" x14ac:dyDescent="0.2"/>
    <row r="8478" outlineLevel="1" x14ac:dyDescent="0.2"/>
    <row r="8479" outlineLevel="1" x14ac:dyDescent="0.2"/>
    <row r="8480" outlineLevel="1" x14ac:dyDescent="0.2"/>
    <row r="8482" outlineLevel="1" x14ac:dyDescent="0.2"/>
    <row r="8483" outlineLevel="1" x14ac:dyDescent="0.2"/>
    <row r="8484" outlineLevel="1" x14ac:dyDescent="0.2"/>
    <row r="8485" outlineLevel="1" x14ac:dyDescent="0.2"/>
    <row r="8486" outlineLevel="1" x14ac:dyDescent="0.2"/>
    <row r="8487" outlineLevel="1" x14ac:dyDescent="0.2"/>
    <row r="8489" outlineLevel="1" x14ac:dyDescent="0.2"/>
    <row r="8490" outlineLevel="1" x14ac:dyDescent="0.2"/>
    <row r="8491" outlineLevel="1" x14ac:dyDescent="0.2"/>
    <row r="8493" outlineLevel="1" x14ac:dyDescent="0.2"/>
    <row r="8494" outlineLevel="1" x14ac:dyDescent="0.2"/>
    <row r="8496" outlineLevel="1" x14ac:dyDescent="0.2"/>
    <row r="8497" outlineLevel="1" x14ac:dyDescent="0.2"/>
    <row r="8498" outlineLevel="1" x14ac:dyDescent="0.2"/>
    <row r="8500" outlineLevel="1" x14ac:dyDescent="0.2"/>
    <row r="8501" outlineLevel="1" x14ac:dyDescent="0.2"/>
    <row r="8502" outlineLevel="1" x14ac:dyDescent="0.2"/>
    <row r="8503" outlineLevel="1" x14ac:dyDescent="0.2"/>
    <row r="8505" outlineLevel="1" x14ac:dyDescent="0.2"/>
    <row r="8506" outlineLevel="1" x14ac:dyDescent="0.2"/>
    <row r="8507" outlineLevel="1" x14ac:dyDescent="0.2"/>
    <row r="8508" outlineLevel="1" x14ac:dyDescent="0.2"/>
    <row r="8510" outlineLevel="1" x14ac:dyDescent="0.2"/>
    <row r="8511" outlineLevel="1" x14ac:dyDescent="0.2"/>
    <row r="8512" outlineLevel="1" x14ac:dyDescent="0.2"/>
    <row r="8514" outlineLevel="1" x14ac:dyDescent="0.2"/>
    <row r="8515" outlineLevel="1" x14ac:dyDescent="0.2"/>
    <row r="8516" outlineLevel="1" x14ac:dyDescent="0.2"/>
    <row r="8517" outlineLevel="1" x14ac:dyDescent="0.2"/>
    <row r="8519" outlineLevel="1" x14ac:dyDescent="0.2"/>
    <row r="8520" outlineLevel="1" x14ac:dyDescent="0.2"/>
    <row r="8521" outlineLevel="1" x14ac:dyDescent="0.2"/>
    <row r="8522" outlineLevel="1" x14ac:dyDescent="0.2"/>
    <row r="8523" outlineLevel="1" x14ac:dyDescent="0.2"/>
    <row r="8525" outlineLevel="1" x14ac:dyDescent="0.2"/>
    <row r="8526" outlineLevel="1" x14ac:dyDescent="0.2"/>
    <row r="8527" outlineLevel="1" x14ac:dyDescent="0.2"/>
    <row r="8528" outlineLevel="1" x14ac:dyDescent="0.2"/>
    <row r="8530" outlineLevel="1" x14ac:dyDescent="0.2"/>
    <row r="8531" outlineLevel="1" x14ac:dyDescent="0.2"/>
    <row r="8532" outlineLevel="1" x14ac:dyDescent="0.2"/>
    <row r="8533" outlineLevel="1" x14ac:dyDescent="0.2"/>
    <row r="8535" outlineLevel="1" x14ac:dyDescent="0.2"/>
    <row r="8536" outlineLevel="1" x14ac:dyDescent="0.2"/>
    <row r="8537" outlineLevel="1" x14ac:dyDescent="0.2"/>
    <row r="8539" outlineLevel="1" x14ac:dyDescent="0.2"/>
    <row r="8540" outlineLevel="1" x14ac:dyDescent="0.2"/>
    <row r="8541" outlineLevel="1" x14ac:dyDescent="0.2"/>
    <row r="8542" outlineLevel="1" x14ac:dyDescent="0.2"/>
    <row r="8543" outlineLevel="1" x14ac:dyDescent="0.2"/>
    <row r="8545" outlineLevel="1" x14ac:dyDescent="0.2"/>
    <row r="8546" outlineLevel="1" x14ac:dyDescent="0.2"/>
    <row r="8547" outlineLevel="1" x14ac:dyDescent="0.2"/>
    <row r="8548" outlineLevel="1" x14ac:dyDescent="0.2"/>
    <row r="8549" outlineLevel="1" x14ac:dyDescent="0.2"/>
    <row r="8551" outlineLevel="1" x14ac:dyDescent="0.2"/>
    <row r="8552" outlineLevel="1" x14ac:dyDescent="0.2"/>
    <row r="8553" outlineLevel="1" x14ac:dyDescent="0.2"/>
    <row r="8554" outlineLevel="1" x14ac:dyDescent="0.2"/>
    <row r="8555" outlineLevel="1" x14ac:dyDescent="0.2"/>
    <row r="8557" outlineLevel="1" x14ac:dyDescent="0.2"/>
    <row r="8558" outlineLevel="1" x14ac:dyDescent="0.2"/>
    <row r="8559" outlineLevel="1" x14ac:dyDescent="0.2"/>
    <row r="8560" outlineLevel="1" x14ac:dyDescent="0.2"/>
    <row r="8562" outlineLevel="1" x14ac:dyDescent="0.2"/>
    <row r="8563" outlineLevel="1" x14ac:dyDescent="0.2"/>
    <row r="8564" outlineLevel="1" x14ac:dyDescent="0.2"/>
    <row r="8565" outlineLevel="1" x14ac:dyDescent="0.2"/>
    <row r="8566" outlineLevel="1" x14ac:dyDescent="0.2"/>
    <row r="8567" outlineLevel="1" x14ac:dyDescent="0.2"/>
    <row r="8569" outlineLevel="1" x14ac:dyDescent="0.2"/>
    <row r="8570" outlineLevel="1" x14ac:dyDescent="0.2"/>
    <row r="8572" outlineLevel="1" x14ac:dyDescent="0.2"/>
    <row r="8573" outlineLevel="1" x14ac:dyDescent="0.2"/>
    <row r="8574" outlineLevel="1" x14ac:dyDescent="0.2"/>
    <row r="8575" outlineLevel="1" x14ac:dyDescent="0.2"/>
    <row r="8576" outlineLevel="1" x14ac:dyDescent="0.2"/>
    <row r="8578" outlineLevel="1" x14ac:dyDescent="0.2"/>
    <row r="8579" outlineLevel="1" x14ac:dyDescent="0.2"/>
    <row r="8580" outlineLevel="1" x14ac:dyDescent="0.2"/>
    <row r="8581" outlineLevel="1" x14ac:dyDescent="0.2"/>
    <row r="8583" outlineLevel="1" x14ac:dyDescent="0.2"/>
    <row r="8584" outlineLevel="1" x14ac:dyDescent="0.2"/>
    <row r="8585" outlineLevel="1" x14ac:dyDescent="0.2"/>
    <row r="8587" outlineLevel="1" x14ac:dyDescent="0.2"/>
    <row r="8588" outlineLevel="1" x14ac:dyDescent="0.2"/>
    <row r="8589" outlineLevel="1" x14ac:dyDescent="0.2"/>
    <row r="8591" outlineLevel="1" x14ac:dyDescent="0.2"/>
    <row r="8592" outlineLevel="1" x14ac:dyDescent="0.2"/>
    <row r="8593" outlineLevel="1" x14ac:dyDescent="0.2"/>
    <row r="8594" outlineLevel="1" x14ac:dyDescent="0.2"/>
    <row r="8595" outlineLevel="1" x14ac:dyDescent="0.2"/>
    <row r="8597" outlineLevel="1" x14ac:dyDescent="0.2"/>
    <row r="8598" outlineLevel="1" x14ac:dyDescent="0.2"/>
    <row r="8600" outlineLevel="1" x14ac:dyDescent="0.2"/>
    <row r="8601" outlineLevel="1" x14ac:dyDescent="0.2"/>
    <row r="8602" outlineLevel="1" x14ac:dyDescent="0.2"/>
    <row r="8603" outlineLevel="1" x14ac:dyDescent="0.2"/>
    <row r="8605" outlineLevel="1" x14ac:dyDescent="0.2"/>
    <row r="8606" outlineLevel="1" x14ac:dyDescent="0.2"/>
    <row r="8608" outlineLevel="1" x14ac:dyDescent="0.2"/>
    <row r="8609" outlineLevel="1" x14ac:dyDescent="0.2"/>
    <row r="8611" outlineLevel="1" x14ac:dyDescent="0.2"/>
    <row r="8612" outlineLevel="1" x14ac:dyDescent="0.2"/>
    <row r="8613" outlineLevel="1" x14ac:dyDescent="0.2"/>
    <row r="8614" outlineLevel="1" x14ac:dyDescent="0.2"/>
    <row r="8616" outlineLevel="1" x14ac:dyDescent="0.2"/>
    <row r="8617" outlineLevel="1" x14ac:dyDescent="0.2"/>
    <row r="8618" outlineLevel="1" x14ac:dyDescent="0.2"/>
    <row r="8619" outlineLevel="1" x14ac:dyDescent="0.2"/>
    <row r="8621" outlineLevel="1" x14ac:dyDescent="0.2"/>
    <row r="8622" outlineLevel="1" x14ac:dyDescent="0.2"/>
    <row r="8623" outlineLevel="1" x14ac:dyDescent="0.2"/>
    <row r="8624" outlineLevel="1" x14ac:dyDescent="0.2"/>
    <row r="8625" outlineLevel="1" x14ac:dyDescent="0.2"/>
    <row r="8627" outlineLevel="1" x14ac:dyDescent="0.2"/>
    <row r="8628" outlineLevel="1" x14ac:dyDescent="0.2"/>
    <row r="8629" outlineLevel="1" x14ac:dyDescent="0.2"/>
    <row r="8630" outlineLevel="1" x14ac:dyDescent="0.2"/>
    <row r="8631" outlineLevel="1" x14ac:dyDescent="0.2"/>
    <row r="8633" outlineLevel="1" x14ac:dyDescent="0.2"/>
    <row r="8634" outlineLevel="1" x14ac:dyDescent="0.2"/>
    <row r="8635" outlineLevel="1" x14ac:dyDescent="0.2"/>
    <row r="8636" outlineLevel="1" x14ac:dyDescent="0.2"/>
    <row r="8637" outlineLevel="1" x14ac:dyDescent="0.2"/>
    <row r="8639" outlineLevel="1" x14ac:dyDescent="0.2"/>
    <row r="8640" outlineLevel="1" x14ac:dyDescent="0.2"/>
    <row r="8641" outlineLevel="1" x14ac:dyDescent="0.2"/>
    <row r="8642" outlineLevel="1" x14ac:dyDescent="0.2"/>
    <row r="8643" outlineLevel="1" x14ac:dyDescent="0.2"/>
    <row r="8645" outlineLevel="1" x14ac:dyDescent="0.2"/>
    <row r="8646" outlineLevel="1" x14ac:dyDescent="0.2"/>
    <row r="8647" outlineLevel="1" x14ac:dyDescent="0.2"/>
    <row r="8648" outlineLevel="1" x14ac:dyDescent="0.2"/>
    <row r="8649" outlineLevel="1" x14ac:dyDescent="0.2"/>
    <row r="8651" outlineLevel="1" x14ac:dyDescent="0.2"/>
    <row r="8652" outlineLevel="1" x14ac:dyDescent="0.2"/>
    <row r="8653" outlineLevel="1" x14ac:dyDescent="0.2"/>
    <row r="8654" outlineLevel="1" x14ac:dyDescent="0.2"/>
    <row r="8655" outlineLevel="1" x14ac:dyDescent="0.2"/>
    <row r="8657" outlineLevel="1" x14ac:dyDescent="0.2"/>
    <row r="8658" outlineLevel="1" x14ac:dyDescent="0.2"/>
    <row r="8659" outlineLevel="1" x14ac:dyDescent="0.2"/>
    <row r="8660" outlineLevel="1" x14ac:dyDescent="0.2"/>
    <row r="8661" outlineLevel="1" x14ac:dyDescent="0.2"/>
    <row r="8662" outlineLevel="1" x14ac:dyDescent="0.2"/>
    <row r="8663" outlineLevel="1" x14ac:dyDescent="0.2"/>
    <row r="8664" outlineLevel="1" x14ac:dyDescent="0.2"/>
    <row r="8665" outlineLevel="1" x14ac:dyDescent="0.2"/>
    <row r="8666" outlineLevel="1" x14ac:dyDescent="0.2"/>
    <row r="8667" outlineLevel="1" x14ac:dyDescent="0.2"/>
    <row r="8669" outlineLevel="1" x14ac:dyDescent="0.2"/>
    <row r="8670" outlineLevel="1" x14ac:dyDescent="0.2"/>
    <row r="8671" outlineLevel="1" x14ac:dyDescent="0.2"/>
    <row r="8672" outlineLevel="1" x14ac:dyDescent="0.2"/>
    <row r="8673" outlineLevel="1" x14ac:dyDescent="0.2"/>
    <row r="8674" outlineLevel="1" x14ac:dyDescent="0.2"/>
    <row r="8675" outlineLevel="1" x14ac:dyDescent="0.2"/>
    <row r="8676" outlineLevel="1" x14ac:dyDescent="0.2"/>
    <row r="8677" outlineLevel="1" x14ac:dyDescent="0.2"/>
    <row r="8678" outlineLevel="1" x14ac:dyDescent="0.2"/>
    <row r="8679" outlineLevel="1" x14ac:dyDescent="0.2"/>
    <row r="8681" outlineLevel="1" x14ac:dyDescent="0.2"/>
    <row r="8682" outlineLevel="1" x14ac:dyDescent="0.2"/>
    <row r="8684" outlineLevel="1" x14ac:dyDescent="0.2"/>
    <row r="8685" outlineLevel="1" x14ac:dyDescent="0.2"/>
    <row r="8687" outlineLevel="1" x14ac:dyDescent="0.2"/>
    <row r="8689" outlineLevel="1" x14ac:dyDescent="0.2"/>
    <row r="8691" outlineLevel="1" x14ac:dyDescent="0.2"/>
    <row r="8693" outlineLevel="1" x14ac:dyDescent="0.2"/>
    <row r="8695" outlineLevel="1" x14ac:dyDescent="0.2"/>
    <row r="8697" outlineLevel="1" x14ac:dyDescent="0.2"/>
    <row r="8699" outlineLevel="1" x14ac:dyDescent="0.2"/>
    <row r="8701" outlineLevel="1" x14ac:dyDescent="0.2"/>
    <row r="8703" outlineLevel="1" x14ac:dyDescent="0.2"/>
    <row r="8705" outlineLevel="1" x14ac:dyDescent="0.2"/>
    <row r="8707" outlineLevel="1" x14ac:dyDescent="0.2"/>
    <row r="8709" outlineLevel="1" x14ac:dyDescent="0.2"/>
    <row r="8711" outlineLevel="1" x14ac:dyDescent="0.2"/>
    <row r="8713" outlineLevel="1" x14ac:dyDescent="0.2"/>
    <row r="8715" outlineLevel="1" x14ac:dyDescent="0.2"/>
    <row r="8717" outlineLevel="1" x14ac:dyDescent="0.2"/>
    <row r="8719" outlineLevel="1" x14ac:dyDescent="0.2"/>
    <row r="8721" outlineLevel="1" x14ac:dyDescent="0.2"/>
    <row r="8723" outlineLevel="1" x14ac:dyDescent="0.2"/>
    <row r="8725" outlineLevel="1" x14ac:dyDescent="0.2"/>
    <row r="8727" outlineLevel="1" x14ac:dyDescent="0.2"/>
    <row r="8728" outlineLevel="1" x14ac:dyDescent="0.2"/>
    <row r="8730" outlineLevel="1" x14ac:dyDescent="0.2"/>
    <row r="8731" outlineLevel="1" x14ac:dyDescent="0.2"/>
    <row r="8733" outlineLevel="1" x14ac:dyDescent="0.2"/>
    <row r="8735" outlineLevel="1" x14ac:dyDescent="0.2"/>
    <row r="8737" outlineLevel="1" x14ac:dyDescent="0.2"/>
    <row r="8739" outlineLevel="1" x14ac:dyDescent="0.2"/>
    <row r="8741" outlineLevel="1" x14ac:dyDescent="0.2"/>
    <row r="8743" outlineLevel="1" x14ac:dyDescent="0.2"/>
    <row r="8745" outlineLevel="1" x14ac:dyDescent="0.2"/>
    <row r="8747" outlineLevel="1" x14ac:dyDescent="0.2"/>
    <row r="8749" outlineLevel="1" x14ac:dyDescent="0.2"/>
    <row r="8751" outlineLevel="1" x14ac:dyDescent="0.2"/>
    <row r="8753" outlineLevel="1" x14ac:dyDescent="0.2"/>
    <row r="8754" outlineLevel="1" x14ac:dyDescent="0.2"/>
    <row r="8756" outlineLevel="1" x14ac:dyDescent="0.2"/>
    <row r="8757" outlineLevel="1" x14ac:dyDescent="0.2"/>
    <row r="8758" outlineLevel="1" x14ac:dyDescent="0.2"/>
    <row r="8759" outlineLevel="1" x14ac:dyDescent="0.2"/>
    <row r="8761" outlineLevel="1" x14ac:dyDescent="0.2"/>
    <row r="8762" outlineLevel="1" x14ac:dyDescent="0.2"/>
    <row r="8763" outlineLevel="1" x14ac:dyDescent="0.2"/>
    <row r="8764" outlineLevel="1" x14ac:dyDescent="0.2"/>
    <row r="8766" outlineLevel="1" x14ac:dyDescent="0.2"/>
    <row r="8767" outlineLevel="1" x14ac:dyDescent="0.2"/>
    <row r="8769" outlineLevel="1" x14ac:dyDescent="0.2"/>
    <row r="8770" outlineLevel="1" x14ac:dyDescent="0.2"/>
    <row r="8771" outlineLevel="1" x14ac:dyDescent="0.2"/>
    <row r="8773" outlineLevel="1" x14ac:dyDescent="0.2"/>
    <row r="8774" outlineLevel="1" x14ac:dyDescent="0.2"/>
    <row r="8776" outlineLevel="1" x14ac:dyDescent="0.2"/>
    <row r="8777" outlineLevel="1" x14ac:dyDescent="0.2"/>
    <row r="8778" outlineLevel="1" x14ac:dyDescent="0.2"/>
    <row r="8779" outlineLevel="1" x14ac:dyDescent="0.2"/>
    <row r="8781" outlineLevel="1" x14ac:dyDescent="0.2"/>
    <row r="8782" outlineLevel="1" x14ac:dyDescent="0.2"/>
    <row r="8783" outlineLevel="1" x14ac:dyDescent="0.2"/>
    <row r="8785" outlineLevel="1" x14ac:dyDescent="0.2"/>
    <row r="8786" outlineLevel="1" x14ac:dyDescent="0.2"/>
    <row r="8788" outlineLevel="1" x14ac:dyDescent="0.2"/>
    <row r="8789" outlineLevel="1" x14ac:dyDescent="0.2"/>
    <row r="8791" outlineLevel="1" x14ac:dyDescent="0.2"/>
    <row r="8793" outlineLevel="1" x14ac:dyDescent="0.2"/>
    <row r="8794" outlineLevel="1" x14ac:dyDescent="0.2"/>
    <row r="8796" outlineLevel="1" x14ac:dyDescent="0.2"/>
    <row r="8797" outlineLevel="1" x14ac:dyDescent="0.2"/>
    <row r="8798" outlineLevel="1" x14ac:dyDescent="0.2"/>
    <row r="8800" outlineLevel="1" x14ac:dyDescent="0.2"/>
    <row r="8801" outlineLevel="1" x14ac:dyDescent="0.2"/>
    <row r="8802" outlineLevel="1" x14ac:dyDescent="0.2"/>
    <row r="8804" outlineLevel="1" x14ac:dyDescent="0.2"/>
    <row r="8805" outlineLevel="1" x14ac:dyDescent="0.2"/>
    <row r="8806" outlineLevel="1" x14ac:dyDescent="0.2"/>
    <row r="8808" outlineLevel="1" x14ac:dyDescent="0.2"/>
    <row r="8809" outlineLevel="1" x14ac:dyDescent="0.2"/>
    <row r="8810" outlineLevel="1" x14ac:dyDescent="0.2"/>
    <row r="8812" outlineLevel="1" x14ac:dyDescent="0.2"/>
    <row r="8813" outlineLevel="1" x14ac:dyDescent="0.2"/>
    <row r="8815" outlineLevel="1" x14ac:dyDescent="0.2"/>
    <row r="8816" outlineLevel="1" x14ac:dyDescent="0.2"/>
    <row r="8818" outlineLevel="1" x14ac:dyDescent="0.2"/>
    <row r="8819" outlineLevel="1" x14ac:dyDescent="0.2"/>
    <row r="8821" outlineLevel="1" x14ac:dyDescent="0.2"/>
    <row r="8822" outlineLevel="1" x14ac:dyDescent="0.2"/>
    <row r="8824" outlineLevel="1" x14ac:dyDescent="0.2"/>
    <row r="8825" outlineLevel="1" x14ac:dyDescent="0.2"/>
    <row r="8827" outlineLevel="1" x14ac:dyDescent="0.2"/>
    <row r="8828" outlineLevel="1" x14ac:dyDescent="0.2"/>
    <row r="8830" outlineLevel="1" x14ac:dyDescent="0.2"/>
    <row r="8831" outlineLevel="1" x14ac:dyDescent="0.2"/>
    <row r="8832" outlineLevel="1" x14ac:dyDescent="0.2"/>
    <row r="8834" outlineLevel="1" x14ac:dyDescent="0.2"/>
    <row r="8835" outlineLevel="1" x14ac:dyDescent="0.2"/>
    <row r="8836" outlineLevel="1" x14ac:dyDescent="0.2"/>
    <row r="8837" outlineLevel="1" x14ac:dyDescent="0.2"/>
    <row r="8838" outlineLevel="1" x14ac:dyDescent="0.2"/>
    <row r="8840" outlineLevel="1" x14ac:dyDescent="0.2"/>
    <row r="8841" outlineLevel="1" x14ac:dyDescent="0.2"/>
    <row r="8842" outlineLevel="1" x14ac:dyDescent="0.2"/>
    <row r="8843" outlineLevel="1" x14ac:dyDescent="0.2"/>
    <row r="8844" outlineLevel="1" x14ac:dyDescent="0.2"/>
    <row r="8846" outlineLevel="1" x14ac:dyDescent="0.2"/>
    <row r="8847" outlineLevel="1" x14ac:dyDescent="0.2"/>
    <row r="8848" outlineLevel="1" x14ac:dyDescent="0.2"/>
    <row r="8850" outlineLevel="1" x14ac:dyDescent="0.2"/>
    <row r="8851" outlineLevel="1" x14ac:dyDescent="0.2"/>
    <row r="8852" outlineLevel="1" x14ac:dyDescent="0.2"/>
    <row r="8854" outlineLevel="1" x14ac:dyDescent="0.2"/>
    <row r="8855" outlineLevel="1" x14ac:dyDescent="0.2"/>
    <row r="8856" outlineLevel="1" x14ac:dyDescent="0.2"/>
    <row r="8858" outlineLevel="1" x14ac:dyDescent="0.2"/>
    <row r="8859" outlineLevel="1" x14ac:dyDescent="0.2"/>
    <row r="8860" outlineLevel="1" x14ac:dyDescent="0.2"/>
    <row r="8861" outlineLevel="1" x14ac:dyDescent="0.2"/>
    <row r="8862" outlineLevel="1" x14ac:dyDescent="0.2"/>
    <row r="8864" outlineLevel="1" x14ac:dyDescent="0.2"/>
    <row r="8865" outlineLevel="1" x14ac:dyDescent="0.2"/>
    <row r="8866" outlineLevel="1" x14ac:dyDescent="0.2"/>
    <row r="8867" outlineLevel="1" x14ac:dyDescent="0.2"/>
    <row r="8868" outlineLevel="1" x14ac:dyDescent="0.2"/>
    <row r="8870" outlineLevel="1" x14ac:dyDescent="0.2"/>
    <row r="8871" outlineLevel="1" x14ac:dyDescent="0.2"/>
    <row r="8872" outlineLevel="1" x14ac:dyDescent="0.2"/>
    <row r="8874" outlineLevel="1" x14ac:dyDescent="0.2"/>
    <row r="8875" outlineLevel="1" x14ac:dyDescent="0.2"/>
    <row r="8876" outlineLevel="1" x14ac:dyDescent="0.2"/>
    <row r="8878" outlineLevel="1" x14ac:dyDescent="0.2"/>
    <row r="8879" outlineLevel="1" x14ac:dyDescent="0.2"/>
    <row r="8880" outlineLevel="1" x14ac:dyDescent="0.2"/>
    <row r="8881" outlineLevel="1" x14ac:dyDescent="0.2"/>
    <row r="8883" outlineLevel="1" x14ac:dyDescent="0.2"/>
    <row r="8884" outlineLevel="1" x14ac:dyDescent="0.2"/>
    <row r="8885" outlineLevel="1" x14ac:dyDescent="0.2"/>
    <row r="8886" outlineLevel="1" x14ac:dyDescent="0.2"/>
    <row r="8887" outlineLevel="1" x14ac:dyDescent="0.2"/>
    <row r="8889" outlineLevel="1" x14ac:dyDescent="0.2"/>
    <row r="8890" outlineLevel="1" x14ac:dyDescent="0.2"/>
    <row r="8891" outlineLevel="1" x14ac:dyDescent="0.2"/>
    <row r="8892" outlineLevel="1" x14ac:dyDescent="0.2"/>
    <row r="8893" outlineLevel="1" x14ac:dyDescent="0.2"/>
    <row r="8895" outlineLevel="1" x14ac:dyDescent="0.2"/>
    <row r="8896" outlineLevel="1" x14ac:dyDescent="0.2"/>
    <row r="8897" outlineLevel="1" x14ac:dyDescent="0.2"/>
    <row r="8898" outlineLevel="1" x14ac:dyDescent="0.2"/>
    <row r="8899" outlineLevel="1" x14ac:dyDescent="0.2"/>
    <row r="8900" outlineLevel="1" x14ac:dyDescent="0.2"/>
    <row r="8902" outlineLevel="1" x14ac:dyDescent="0.2"/>
    <row r="8903" outlineLevel="1" x14ac:dyDescent="0.2"/>
    <row r="8904" outlineLevel="1" x14ac:dyDescent="0.2"/>
    <row r="8906" outlineLevel="1" x14ac:dyDescent="0.2"/>
    <row r="8907" outlineLevel="1" x14ac:dyDescent="0.2"/>
    <row r="8908" outlineLevel="1" x14ac:dyDescent="0.2"/>
    <row r="8910" outlineLevel="1" x14ac:dyDescent="0.2"/>
    <row r="8911" outlineLevel="1" x14ac:dyDescent="0.2"/>
    <row r="8912" outlineLevel="1" x14ac:dyDescent="0.2"/>
    <row r="8914" outlineLevel="1" x14ac:dyDescent="0.2"/>
    <row r="8915" outlineLevel="1" x14ac:dyDescent="0.2"/>
    <row r="8916" outlineLevel="1" x14ac:dyDescent="0.2"/>
    <row r="8918" outlineLevel="1" x14ac:dyDescent="0.2"/>
    <row r="8919" outlineLevel="1" x14ac:dyDescent="0.2"/>
    <row r="8920" outlineLevel="1" x14ac:dyDescent="0.2"/>
    <row r="8921" outlineLevel="1" x14ac:dyDescent="0.2"/>
    <row r="8922" outlineLevel="1" x14ac:dyDescent="0.2"/>
    <row r="8924" outlineLevel="1" x14ac:dyDescent="0.2"/>
    <row r="8925" outlineLevel="1" x14ac:dyDescent="0.2"/>
    <row r="8926" outlineLevel="1" x14ac:dyDescent="0.2"/>
    <row r="8928" outlineLevel="1" x14ac:dyDescent="0.2"/>
    <row r="8929" outlineLevel="1" x14ac:dyDescent="0.2"/>
    <row r="8930" outlineLevel="1" x14ac:dyDescent="0.2"/>
    <row r="8931" outlineLevel="1" x14ac:dyDescent="0.2"/>
    <row r="8932" outlineLevel="1" x14ac:dyDescent="0.2"/>
    <row r="8934" outlineLevel="1" x14ac:dyDescent="0.2"/>
    <row r="8935" outlineLevel="1" x14ac:dyDescent="0.2"/>
    <row r="8936" outlineLevel="1" x14ac:dyDescent="0.2"/>
    <row r="8937" outlineLevel="1" x14ac:dyDescent="0.2"/>
    <row r="8938" outlineLevel="1" x14ac:dyDescent="0.2"/>
    <row r="8940" outlineLevel="1" x14ac:dyDescent="0.2"/>
    <row r="8941" outlineLevel="1" x14ac:dyDescent="0.2"/>
    <row r="8942" outlineLevel="1" x14ac:dyDescent="0.2"/>
    <row r="8944" outlineLevel="1" x14ac:dyDescent="0.2"/>
    <row r="8945" outlineLevel="1" x14ac:dyDescent="0.2"/>
    <row r="8946" outlineLevel="1" x14ac:dyDescent="0.2"/>
    <row r="8948" outlineLevel="1" x14ac:dyDescent="0.2"/>
    <row r="8949" outlineLevel="1" x14ac:dyDescent="0.2"/>
    <row r="8950" outlineLevel="1" x14ac:dyDescent="0.2"/>
    <row r="8951" outlineLevel="1" x14ac:dyDescent="0.2"/>
    <row r="8952" outlineLevel="1" x14ac:dyDescent="0.2"/>
    <row r="8953" outlineLevel="1" x14ac:dyDescent="0.2"/>
    <row r="8954" outlineLevel="1" x14ac:dyDescent="0.2"/>
    <row r="8956" outlineLevel="1" x14ac:dyDescent="0.2"/>
    <row r="8957" outlineLevel="1" x14ac:dyDescent="0.2"/>
    <row r="8958" outlineLevel="1" x14ac:dyDescent="0.2"/>
    <row r="8959" outlineLevel="1" x14ac:dyDescent="0.2"/>
    <row r="8960" outlineLevel="1" x14ac:dyDescent="0.2"/>
    <row r="8961" outlineLevel="1" x14ac:dyDescent="0.2"/>
    <row r="8963" outlineLevel="1" x14ac:dyDescent="0.2"/>
    <row r="8964" outlineLevel="1" x14ac:dyDescent="0.2"/>
    <row r="8965" outlineLevel="1" x14ac:dyDescent="0.2"/>
    <row r="8966" outlineLevel="1" x14ac:dyDescent="0.2"/>
    <row r="8967" outlineLevel="1" x14ac:dyDescent="0.2"/>
    <row r="8969" outlineLevel="1" x14ac:dyDescent="0.2"/>
    <row r="8970" outlineLevel="1" x14ac:dyDescent="0.2"/>
    <row r="8971" outlineLevel="1" x14ac:dyDescent="0.2"/>
    <row r="8972" outlineLevel="1" x14ac:dyDescent="0.2"/>
    <row r="8973" outlineLevel="1" x14ac:dyDescent="0.2"/>
    <row r="8974" outlineLevel="1" x14ac:dyDescent="0.2"/>
    <row r="8976" outlineLevel="1" x14ac:dyDescent="0.2"/>
    <row r="8977" outlineLevel="1" x14ac:dyDescent="0.2"/>
    <row r="8978" outlineLevel="1" x14ac:dyDescent="0.2"/>
    <row r="8980" outlineLevel="1" x14ac:dyDescent="0.2"/>
    <row r="8981" outlineLevel="1" x14ac:dyDescent="0.2"/>
    <row r="8982" outlineLevel="1" x14ac:dyDescent="0.2"/>
    <row r="8984" outlineLevel="1" x14ac:dyDescent="0.2"/>
    <row r="8985" outlineLevel="1" x14ac:dyDescent="0.2"/>
    <row r="8986" outlineLevel="1" x14ac:dyDescent="0.2"/>
    <row r="8988" outlineLevel="1" x14ac:dyDescent="0.2"/>
    <row r="8989" outlineLevel="1" x14ac:dyDescent="0.2"/>
    <row r="8990" outlineLevel="1" x14ac:dyDescent="0.2"/>
    <row r="8992" outlineLevel="1" x14ac:dyDescent="0.2"/>
    <row r="8993" outlineLevel="1" x14ac:dyDescent="0.2"/>
    <row r="8994" outlineLevel="1" x14ac:dyDescent="0.2"/>
    <row r="8996" outlineLevel="1" x14ac:dyDescent="0.2"/>
    <row r="8997" outlineLevel="1" x14ac:dyDescent="0.2"/>
    <row r="8998" outlineLevel="1" x14ac:dyDescent="0.2"/>
    <row r="9000" outlineLevel="1" x14ac:dyDescent="0.2"/>
    <row r="9001" outlineLevel="1" x14ac:dyDescent="0.2"/>
    <row r="9002" outlineLevel="1" x14ac:dyDescent="0.2"/>
    <row r="9004" outlineLevel="1" x14ac:dyDescent="0.2"/>
    <row r="9005" outlineLevel="1" x14ac:dyDescent="0.2"/>
    <row r="9006" outlineLevel="1" x14ac:dyDescent="0.2"/>
    <row r="9008" outlineLevel="1" x14ac:dyDescent="0.2"/>
    <row r="9009" outlineLevel="1" x14ac:dyDescent="0.2"/>
    <row r="9010" outlineLevel="1" x14ac:dyDescent="0.2"/>
    <row r="9011" outlineLevel="1" x14ac:dyDescent="0.2"/>
    <row r="9013" outlineLevel="1" x14ac:dyDescent="0.2"/>
    <row r="9014" outlineLevel="1" x14ac:dyDescent="0.2"/>
    <row r="9015" outlineLevel="1" x14ac:dyDescent="0.2"/>
    <row r="9016" outlineLevel="1" x14ac:dyDescent="0.2"/>
    <row r="9018" outlineLevel="1" x14ac:dyDescent="0.2"/>
    <row r="9019" outlineLevel="1" x14ac:dyDescent="0.2"/>
    <row r="9020" outlineLevel="1" x14ac:dyDescent="0.2"/>
    <row r="9021" outlineLevel="1" x14ac:dyDescent="0.2"/>
    <row r="9023" outlineLevel="1" x14ac:dyDescent="0.2"/>
    <row r="9024" outlineLevel="1" x14ac:dyDescent="0.2"/>
    <row r="9025" outlineLevel="1" x14ac:dyDescent="0.2"/>
    <row r="9026" outlineLevel="1" x14ac:dyDescent="0.2"/>
    <row r="9028" outlineLevel="1" x14ac:dyDescent="0.2"/>
    <row r="9029" outlineLevel="1" x14ac:dyDescent="0.2"/>
    <row r="9031" outlineLevel="1" x14ac:dyDescent="0.2"/>
    <row r="9032" outlineLevel="1" x14ac:dyDescent="0.2"/>
    <row r="9034" outlineLevel="1" x14ac:dyDescent="0.2"/>
    <row r="9035" outlineLevel="1" x14ac:dyDescent="0.2"/>
    <row r="9037" outlineLevel="1" x14ac:dyDescent="0.2"/>
    <row r="9038" outlineLevel="1" x14ac:dyDescent="0.2"/>
    <row r="9040" outlineLevel="1" x14ac:dyDescent="0.2"/>
    <row r="9041" outlineLevel="1" x14ac:dyDescent="0.2"/>
    <row r="9043" outlineLevel="1" x14ac:dyDescent="0.2"/>
    <row r="9044" outlineLevel="1" x14ac:dyDescent="0.2"/>
    <row r="9046" outlineLevel="1" x14ac:dyDescent="0.2"/>
    <row r="9048" outlineLevel="1" x14ac:dyDescent="0.2"/>
    <row r="9050" outlineLevel="1" x14ac:dyDescent="0.2"/>
    <row r="9051" outlineLevel="1" x14ac:dyDescent="0.2"/>
    <row r="9053" outlineLevel="1" x14ac:dyDescent="0.2"/>
    <row r="9054" outlineLevel="1" x14ac:dyDescent="0.2"/>
    <row r="9055" outlineLevel="1" x14ac:dyDescent="0.2"/>
    <row r="9056" outlineLevel="1" x14ac:dyDescent="0.2"/>
    <row r="9058" outlineLevel="1" x14ac:dyDescent="0.2"/>
    <row r="9059" outlineLevel="1" x14ac:dyDescent="0.2"/>
    <row r="9060" outlineLevel="1" x14ac:dyDescent="0.2"/>
    <row r="9061" outlineLevel="1" x14ac:dyDescent="0.2"/>
    <row r="9062" outlineLevel="1" x14ac:dyDescent="0.2"/>
    <row r="9064" outlineLevel="1" x14ac:dyDescent="0.2"/>
    <row r="9065" outlineLevel="1" x14ac:dyDescent="0.2"/>
    <row r="9066" outlineLevel="1" x14ac:dyDescent="0.2"/>
    <row r="9067" outlineLevel="1" x14ac:dyDescent="0.2"/>
    <row r="9069" outlineLevel="1" x14ac:dyDescent="0.2"/>
    <row r="9071" outlineLevel="1" x14ac:dyDescent="0.2"/>
    <row r="9073" outlineLevel="1" x14ac:dyDescent="0.2"/>
    <row r="9075" outlineLevel="1" x14ac:dyDescent="0.2"/>
    <row r="9077" outlineLevel="1" x14ac:dyDescent="0.2"/>
    <row r="9079" outlineLevel="1" x14ac:dyDescent="0.2"/>
    <row r="9081" outlineLevel="1" x14ac:dyDescent="0.2"/>
    <row r="9083" outlineLevel="1" x14ac:dyDescent="0.2"/>
    <row r="9085" outlineLevel="1" x14ac:dyDescent="0.2"/>
    <row r="9087" outlineLevel="1" x14ac:dyDescent="0.2"/>
    <row r="9088" outlineLevel="1" x14ac:dyDescent="0.2"/>
    <row r="9090" outlineLevel="1" x14ac:dyDescent="0.2"/>
    <row r="9091" outlineLevel="1" x14ac:dyDescent="0.2"/>
    <row r="9093" outlineLevel="1" x14ac:dyDescent="0.2"/>
    <row r="9094" outlineLevel="1" x14ac:dyDescent="0.2"/>
    <row r="9096" outlineLevel="1" x14ac:dyDescent="0.2"/>
    <row r="9097" outlineLevel="1" x14ac:dyDescent="0.2"/>
    <row r="9099" outlineLevel="1" x14ac:dyDescent="0.2"/>
    <row r="9100" outlineLevel="1" x14ac:dyDescent="0.2"/>
    <row r="9102" outlineLevel="1" x14ac:dyDescent="0.2"/>
    <row r="9104" outlineLevel="1" x14ac:dyDescent="0.2"/>
    <row r="9105" outlineLevel="1" x14ac:dyDescent="0.2"/>
    <row r="9107" outlineLevel="1" x14ac:dyDescent="0.2"/>
    <row r="9108" outlineLevel="1" x14ac:dyDescent="0.2"/>
    <row r="9109" outlineLevel="1" x14ac:dyDescent="0.2"/>
    <row r="9111" outlineLevel="1" x14ac:dyDescent="0.2"/>
    <row r="9112" outlineLevel="1" x14ac:dyDescent="0.2"/>
    <row r="9113" outlineLevel="1" x14ac:dyDescent="0.2"/>
    <row r="9115" outlineLevel="1" x14ac:dyDescent="0.2"/>
    <row r="9116" outlineLevel="1" x14ac:dyDescent="0.2"/>
    <row r="9118" outlineLevel="1" x14ac:dyDescent="0.2"/>
    <row r="9119" outlineLevel="1" x14ac:dyDescent="0.2"/>
    <row r="9121" outlineLevel="1" x14ac:dyDescent="0.2"/>
    <row r="9122" outlineLevel="1" x14ac:dyDescent="0.2"/>
    <row r="9123" outlineLevel="1" x14ac:dyDescent="0.2"/>
    <row r="9125" outlineLevel="1" x14ac:dyDescent="0.2"/>
    <row r="9126" outlineLevel="1" x14ac:dyDescent="0.2"/>
    <row r="9127" outlineLevel="1" x14ac:dyDescent="0.2"/>
    <row r="9129" outlineLevel="1" x14ac:dyDescent="0.2"/>
    <row r="9130" outlineLevel="1" x14ac:dyDescent="0.2"/>
    <row r="9131" outlineLevel="1" x14ac:dyDescent="0.2"/>
    <row r="9132" outlineLevel="1" x14ac:dyDescent="0.2"/>
    <row r="9134" outlineLevel="1" x14ac:dyDescent="0.2"/>
    <row r="9135" outlineLevel="1" x14ac:dyDescent="0.2"/>
    <row r="9136" outlineLevel="1" x14ac:dyDescent="0.2"/>
    <row r="9137" outlineLevel="1" x14ac:dyDescent="0.2"/>
    <row r="9139" outlineLevel="1" x14ac:dyDescent="0.2"/>
    <row r="9140" outlineLevel="1" x14ac:dyDescent="0.2"/>
    <row r="9141" outlineLevel="1" x14ac:dyDescent="0.2"/>
    <row r="9143" outlineLevel="1" x14ac:dyDescent="0.2"/>
    <row r="9144" outlineLevel="1" x14ac:dyDescent="0.2"/>
    <row r="9145" outlineLevel="1" x14ac:dyDescent="0.2"/>
    <row r="9147" outlineLevel="1" x14ac:dyDescent="0.2"/>
    <row r="9148" outlineLevel="1" x14ac:dyDescent="0.2"/>
    <row r="9149" outlineLevel="1" x14ac:dyDescent="0.2"/>
    <row r="9150" outlineLevel="1" x14ac:dyDescent="0.2"/>
    <row r="9152" outlineLevel="1" x14ac:dyDescent="0.2"/>
    <row r="9153" outlineLevel="1" x14ac:dyDescent="0.2"/>
    <row r="9154" outlineLevel="1" x14ac:dyDescent="0.2"/>
    <row r="9155" outlineLevel="1" x14ac:dyDescent="0.2"/>
    <row r="9157" outlineLevel="1" x14ac:dyDescent="0.2"/>
    <row r="9158" outlineLevel="1" x14ac:dyDescent="0.2"/>
    <row r="9159" outlineLevel="1" x14ac:dyDescent="0.2"/>
    <row r="9160" outlineLevel="1" x14ac:dyDescent="0.2"/>
    <row r="9161" outlineLevel="1" x14ac:dyDescent="0.2"/>
    <row r="9163" outlineLevel="1" x14ac:dyDescent="0.2"/>
    <row r="9164" outlineLevel="1" x14ac:dyDescent="0.2"/>
    <row r="9165" outlineLevel="1" x14ac:dyDescent="0.2"/>
    <row r="9167" outlineLevel="1" x14ac:dyDescent="0.2"/>
    <row r="9168" outlineLevel="1" x14ac:dyDescent="0.2"/>
    <row r="9169" outlineLevel="1" x14ac:dyDescent="0.2"/>
    <row r="9170" outlineLevel="1" x14ac:dyDescent="0.2"/>
    <row r="9171" outlineLevel="1" x14ac:dyDescent="0.2"/>
    <row r="9173" outlineLevel="1" x14ac:dyDescent="0.2"/>
    <row r="9174" outlineLevel="1" x14ac:dyDescent="0.2"/>
    <row r="9175" outlineLevel="1" x14ac:dyDescent="0.2"/>
    <row r="9176" outlineLevel="1" x14ac:dyDescent="0.2"/>
    <row r="9177" outlineLevel="1" x14ac:dyDescent="0.2"/>
    <row r="9179" outlineLevel="1" x14ac:dyDescent="0.2"/>
    <row r="9180" outlineLevel="1" x14ac:dyDescent="0.2"/>
    <row r="9181" outlineLevel="1" x14ac:dyDescent="0.2"/>
    <row r="9182" outlineLevel="1" x14ac:dyDescent="0.2"/>
    <row r="9183" outlineLevel="1" x14ac:dyDescent="0.2"/>
    <row r="9185" outlineLevel="1" x14ac:dyDescent="0.2"/>
    <row r="9186" outlineLevel="1" x14ac:dyDescent="0.2"/>
    <row r="9187" outlineLevel="1" x14ac:dyDescent="0.2"/>
    <row r="9188" outlineLevel="1" x14ac:dyDescent="0.2"/>
    <row r="9189" outlineLevel="1" x14ac:dyDescent="0.2"/>
    <row r="9191" outlineLevel="1" x14ac:dyDescent="0.2"/>
    <row r="9192" outlineLevel="1" x14ac:dyDescent="0.2"/>
    <row r="9193" outlineLevel="1" x14ac:dyDescent="0.2"/>
    <row r="9194" outlineLevel="1" x14ac:dyDescent="0.2"/>
    <row r="9195" outlineLevel="1" x14ac:dyDescent="0.2"/>
    <row r="9196" outlineLevel="1" x14ac:dyDescent="0.2"/>
    <row r="9198" outlineLevel="1" x14ac:dyDescent="0.2"/>
    <row r="9199" outlineLevel="1" x14ac:dyDescent="0.2"/>
    <row r="9200" outlineLevel="1" x14ac:dyDescent="0.2"/>
    <row r="9201" outlineLevel="1" x14ac:dyDescent="0.2"/>
    <row r="9202" outlineLevel="1" x14ac:dyDescent="0.2"/>
    <row r="9204" outlineLevel="1" x14ac:dyDescent="0.2"/>
    <row r="9205" outlineLevel="1" x14ac:dyDescent="0.2"/>
    <row r="9206" outlineLevel="1" x14ac:dyDescent="0.2"/>
    <row r="9207" outlineLevel="1" x14ac:dyDescent="0.2"/>
    <row r="9208" outlineLevel="1" x14ac:dyDescent="0.2"/>
    <row r="9210" outlineLevel="1" x14ac:dyDescent="0.2"/>
    <row r="9211" outlineLevel="1" x14ac:dyDescent="0.2"/>
    <row r="9212" outlineLevel="1" x14ac:dyDescent="0.2"/>
    <row r="9214" outlineLevel="1" x14ac:dyDescent="0.2"/>
    <row r="9215" outlineLevel="1" x14ac:dyDescent="0.2"/>
    <row r="9216" outlineLevel="1" x14ac:dyDescent="0.2"/>
    <row r="9218" outlineLevel="1" x14ac:dyDescent="0.2"/>
    <row r="9219" outlineLevel="1" x14ac:dyDescent="0.2"/>
    <row r="9220" outlineLevel="1" x14ac:dyDescent="0.2"/>
    <row r="9221" outlineLevel="1" x14ac:dyDescent="0.2"/>
    <row r="9222" outlineLevel="1" x14ac:dyDescent="0.2"/>
    <row r="9224" outlineLevel="1" x14ac:dyDescent="0.2"/>
    <row r="9225" outlineLevel="1" x14ac:dyDescent="0.2"/>
    <row r="9226" outlineLevel="1" x14ac:dyDescent="0.2"/>
    <row r="9227" outlineLevel="1" x14ac:dyDescent="0.2"/>
    <row r="9228" outlineLevel="1" x14ac:dyDescent="0.2"/>
    <row r="9230" outlineLevel="1" x14ac:dyDescent="0.2"/>
    <row r="9231" outlineLevel="1" x14ac:dyDescent="0.2"/>
    <row r="9232" outlineLevel="1" x14ac:dyDescent="0.2"/>
    <row r="9233" outlineLevel="1" x14ac:dyDescent="0.2"/>
    <row r="9234" outlineLevel="1" x14ac:dyDescent="0.2"/>
    <row r="9236" outlineLevel="1" x14ac:dyDescent="0.2"/>
    <row r="9237" outlineLevel="1" x14ac:dyDescent="0.2"/>
    <row r="9238" outlineLevel="1" x14ac:dyDescent="0.2"/>
    <row r="9239" outlineLevel="1" x14ac:dyDescent="0.2"/>
    <row r="9240" outlineLevel="1" x14ac:dyDescent="0.2"/>
    <row r="9242" outlineLevel="1" x14ac:dyDescent="0.2"/>
    <row r="9243" outlineLevel="1" x14ac:dyDescent="0.2"/>
    <row r="9244" outlineLevel="1" x14ac:dyDescent="0.2"/>
    <row r="9245" outlineLevel="1" x14ac:dyDescent="0.2"/>
    <row r="9246" outlineLevel="1" x14ac:dyDescent="0.2"/>
    <row r="9248" outlineLevel="1" x14ac:dyDescent="0.2"/>
    <row r="9249" outlineLevel="1" x14ac:dyDescent="0.2"/>
    <row r="9250" outlineLevel="1" x14ac:dyDescent="0.2"/>
    <row r="9251" outlineLevel="1" x14ac:dyDescent="0.2"/>
    <row r="9253" outlineLevel="1" x14ac:dyDescent="0.2"/>
    <row r="9254" outlineLevel="1" x14ac:dyDescent="0.2"/>
    <row r="9255" outlineLevel="1" x14ac:dyDescent="0.2"/>
    <row r="9256" outlineLevel="1" x14ac:dyDescent="0.2"/>
    <row r="9257" outlineLevel="1" x14ac:dyDescent="0.2"/>
    <row r="9258" outlineLevel="1" x14ac:dyDescent="0.2"/>
    <row r="9260" outlineLevel="1" x14ac:dyDescent="0.2"/>
    <row r="9261" outlineLevel="1" x14ac:dyDescent="0.2"/>
    <row r="9262" outlineLevel="1" x14ac:dyDescent="0.2"/>
    <row r="9263" outlineLevel="1" x14ac:dyDescent="0.2"/>
    <row r="9265" outlineLevel="1" x14ac:dyDescent="0.2"/>
    <row r="9266" outlineLevel="1" x14ac:dyDescent="0.2"/>
    <row r="9267" outlineLevel="1" x14ac:dyDescent="0.2"/>
    <row r="9268" outlineLevel="1" x14ac:dyDescent="0.2"/>
    <row r="9269" outlineLevel="1" x14ac:dyDescent="0.2"/>
    <row r="9271" outlineLevel="1" x14ac:dyDescent="0.2"/>
    <row r="9272" outlineLevel="1" x14ac:dyDescent="0.2"/>
    <row r="9273" outlineLevel="1" x14ac:dyDescent="0.2"/>
    <row r="9274" outlineLevel="1" x14ac:dyDescent="0.2"/>
    <row r="9275" outlineLevel="1" x14ac:dyDescent="0.2"/>
    <row r="9277" outlineLevel="1" x14ac:dyDescent="0.2"/>
    <row r="9278" outlineLevel="1" x14ac:dyDescent="0.2"/>
    <row r="9279" outlineLevel="1" x14ac:dyDescent="0.2"/>
    <row r="9280" outlineLevel="1" x14ac:dyDescent="0.2"/>
    <row r="9281" outlineLevel="1" x14ac:dyDescent="0.2"/>
    <row r="9283" outlineLevel="1" x14ac:dyDescent="0.2"/>
    <row r="9284" outlineLevel="1" x14ac:dyDescent="0.2"/>
    <row r="9285" outlineLevel="1" x14ac:dyDescent="0.2"/>
    <row r="9286" outlineLevel="1" x14ac:dyDescent="0.2"/>
    <row r="9287" outlineLevel="1" x14ac:dyDescent="0.2"/>
    <row r="9289" outlineLevel="1" x14ac:dyDescent="0.2"/>
    <row r="9290" outlineLevel="1" x14ac:dyDescent="0.2"/>
    <row r="9291" outlineLevel="1" x14ac:dyDescent="0.2"/>
    <row r="9292" outlineLevel="1" x14ac:dyDescent="0.2"/>
    <row r="9294" outlineLevel="1" x14ac:dyDescent="0.2"/>
    <row r="9295" outlineLevel="1" x14ac:dyDescent="0.2"/>
    <row r="9296" outlineLevel="1" x14ac:dyDescent="0.2"/>
    <row r="9298" outlineLevel="1" x14ac:dyDescent="0.2"/>
    <row r="9299" outlineLevel="1" x14ac:dyDescent="0.2"/>
    <row r="9300" outlineLevel="1" x14ac:dyDescent="0.2"/>
    <row r="9302" outlineLevel="1" x14ac:dyDescent="0.2"/>
    <row r="9303" outlineLevel="1" x14ac:dyDescent="0.2"/>
    <row r="9304" outlineLevel="1" x14ac:dyDescent="0.2"/>
    <row r="9306" outlineLevel="1" x14ac:dyDescent="0.2"/>
    <row r="9307" outlineLevel="1" x14ac:dyDescent="0.2"/>
    <row r="9308" outlineLevel="1" x14ac:dyDescent="0.2"/>
    <row r="9309" outlineLevel="1" x14ac:dyDescent="0.2"/>
    <row r="9310" outlineLevel="1" x14ac:dyDescent="0.2"/>
    <row r="9312" outlineLevel="1" x14ac:dyDescent="0.2"/>
    <row r="9313" outlineLevel="1" x14ac:dyDescent="0.2"/>
    <row r="9314" outlineLevel="1" x14ac:dyDescent="0.2"/>
    <row r="9315" outlineLevel="1" x14ac:dyDescent="0.2"/>
    <row r="9316" outlineLevel="1" x14ac:dyDescent="0.2"/>
    <row r="9318" outlineLevel="1" x14ac:dyDescent="0.2"/>
    <row r="9319" outlineLevel="1" x14ac:dyDescent="0.2"/>
    <row r="9320" outlineLevel="1" x14ac:dyDescent="0.2"/>
    <row r="9321" outlineLevel="1" x14ac:dyDescent="0.2"/>
    <row r="9322" outlineLevel="1" x14ac:dyDescent="0.2"/>
    <row r="9324" outlineLevel="1" x14ac:dyDescent="0.2"/>
    <row r="9325" outlineLevel="1" x14ac:dyDescent="0.2"/>
    <row r="9326" outlineLevel="1" x14ac:dyDescent="0.2"/>
    <row r="9327" outlineLevel="1" x14ac:dyDescent="0.2"/>
    <row r="9328" outlineLevel="1" x14ac:dyDescent="0.2"/>
    <row r="9330" outlineLevel="1" x14ac:dyDescent="0.2"/>
    <row r="9331" outlineLevel="1" x14ac:dyDescent="0.2"/>
    <row r="9332" outlineLevel="1" x14ac:dyDescent="0.2"/>
    <row r="9333" outlineLevel="1" x14ac:dyDescent="0.2"/>
    <row r="9335" outlineLevel="1" x14ac:dyDescent="0.2"/>
    <row r="9336" outlineLevel="1" x14ac:dyDescent="0.2"/>
    <row r="9337" outlineLevel="1" x14ac:dyDescent="0.2"/>
    <row r="9338" outlineLevel="1" x14ac:dyDescent="0.2"/>
    <row r="9340" outlineLevel="1" x14ac:dyDescent="0.2"/>
    <row r="9341" outlineLevel="1" x14ac:dyDescent="0.2"/>
    <row r="9342" outlineLevel="1" x14ac:dyDescent="0.2"/>
    <row r="9344" outlineLevel="1" x14ac:dyDescent="0.2"/>
    <row r="9345" outlineLevel="1" x14ac:dyDescent="0.2"/>
    <row r="9346" outlineLevel="1" x14ac:dyDescent="0.2"/>
    <row r="9348" outlineLevel="1" x14ac:dyDescent="0.2"/>
    <row r="9349" outlineLevel="1" x14ac:dyDescent="0.2"/>
    <row r="9350" outlineLevel="1" x14ac:dyDescent="0.2"/>
    <row r="9352" outlineLevel="1" x14ac:dyDescent="0.2"/>
    <row r="9353" outlineLevel="1" x14ac:dyDescent="0.2"/>
    <row r="9354" outlineLevel="1" x14ac:dyDescent="0.2"/>
    <row r="9356" outlineLevel="1" x14ac:dyDescent="0.2"/>
    <row r="9357" outlineLevel="1" x14ac:dyDescent="0.2"/>
    <row r="9358" outlineLevel="1" x14ac:dyDescent="0.2"/>
    <row r="9359" outlineLevel="1" x14ac:dyDescent="0.2"/>
    <row r="9361" outlineLevel="1" x14ac:dyDescent="0.2"/>
    <row r="9362" outlineLevel="1" x14ac:dyDescent="0.2"/>
    <row r="9363" outlineLevel="1" x14ac:dyDescent="0.2"/>
    <row r="9364" outlineLevel="1" x14ac:dyDescent="0.2"/>
    <row r="9366" outlineLevel="1" x14ac:dyDescent="0.2"/>
    <row r="9367" outlineLevel="1" x14ac:dyDescent="0.2"/>
    <row r="9368" outlineLevel="1" x14ac:dyDescent="0.2"/>
    <row r="9369" outlineLevel="1" x14ac:dyDescent="0.2"/>
    <row r="9371" outlineLevel="1" x14ac:dyDescent="0.2"/>
    <row r="9372" outlineLevel="1" x14ac:dyDescent="0.2"/>
    <row r="9373" outlineLevel="1" x14ac:dyDescent="0.2"/>
    <row r="9374" outlineLevel="1" x14ac:dyDescent="0.2"/>
    <row r="9376" outlineLevel="1" x14ac:dyDescent="0.2"/>
    <row r="9377" outlineLevel="1" x14ac:dyDescent="0.2"/>
    <row r="9378" outlineLevel="1" x14ac:dyDescent="0.2"/>
    <row r="9379" outlineLevel="1" x14ac:dyDescent="0.2"/>
    <row r="9380" outlineLevel="1" x14ac:dyDescent="0.2"/>
    <row r="9382" outlineLevel="1" x14ac:dyDescent="0.2"/>
    <row r="9383" outlineLevel="1" x14ac:dyDescent="0.2"/>
    <row r="9384" outlineLevel="1" x14ac:dyDescent="0.2"/>
    <row r="9385" outlineLevel="1" x14ac:dyDescent="0.2"/>
    <row r="9386" outlineLevel="1" x14ac:dyDescent="0.2"/>
    <row r="9388" outlineLevel="1" x14ac:dyDescent="0.2"/>
    <row r="9389" outlineLevel="1" x14ac:dyDescent="0.2"/>
    <row r="9390" outlineLevel="1" x14ac:dyDescent="0.2"/>
    <row r="9391" outlineLevel="1" x14ac:dyDescent="0.2"/>
    <row r="9392" outlineLevel="1" x14ac:dyDescent="0.2"/>
    <row r="9394" outlineLevel="1" x14ac:dyDescent="0.2"/>
    <row r="9395" outlineLevel="1" x14ac:dyDescent="0.2"/>
    <row r="9396" outlineLevel="1" x14ac:dyDescent="0.2"/>
    <row r="9397" outlineLevel="1" x14ac:dyDescent="0.2"/>
    <row r="9399" outlineLevel="1" x14ac:dyDescent="0.2"/>
    <row r="9400" outlineLevel="1" x14ac:dyDescent="0.2"/>
    <row r="9401" outlineLevel="1" x14ac:dyDescent="0.2"/>
    <row r="9402" outlineLevel="1" x14ac:dyDescent="0.2"/>
    <row r="9404" outlineLevel="1" x14ac:dyDescent="0.2"/>
    <row r="9405" outlineLevel="1" x14ac:dyDescent="0.2"/>
    <row r="9406" outlineLevel="1" x14ac:dyDescent="0.2"/>
    <row r="9408" outlineLevel="1" x14ac:dyDescent="0.2"/>
    <row r="9409" outlineLevel="1" x14ac:dyDescent="0.2"/>
    <row r="9410" outlineLevel="1" x14ac:dyDescent="0.2"/>
    <row r="9411" outlineLevel="1" x14ac:dyDescent="0.2"/>
    <row r="9413" outlineLevel="1" x14ac:dyDescent="0.2"/>
    <row r="9414" outlineLevel="1" x14ac:dyDescent="0.2"/>
    <row r="9415" outlineLevel="1" x14ac:dyDescent="0.2"/>
    <row r="9416" outlineLevel="1" x14ac:dyDescent="0.2"/>
    <row r="9418" outlineLevel="1" x14ac:dyDescent="0.2"/>
    <row r="9419" outlineLevel="1" x14ac:dyDescent="0.2"/>
    <row r="9420" outlineLevel="1" x14ac:dyDescent="0.2"/>
    <row r="9421" outlineLevel="1" x14ac:dyDescent="0.2"/>
    <row r="9422" outlineLevel="1" x14ac:dyDescent="0.2"/>
    <row r="9423" outlineLevel="1" x14ac:dyDescent="0.2"/>
    <row r="9424" outlineLevel="1" x14ac:dyDescent="0.2"/>
    <row r="9426" outlineLevel="1" x14ac:dyDescent="0.2"/>
    <row r="9427" outlineLevel="1" x14ac:dyDescent="0.2"/>
    <row r="9428" outlineLevel="1" x14ac:dyDescent="0.2"/>
    <row r="9429" outlineLevel="1" x14ac:dyDescent="0.2"/>
    <row r="9430" outlineLevel="1" x14ac:dyDescent="0.2"/>
    <row r="9431" outlineLevel="1" x14ac:dyDescent="0.2"/>
    <row r="9433" outlineLevel="1" x14ac:dyDescent="0.2"/>
    <row r="9434" outlineLevel="1" x14ac:dyDescent="0.2"/>
    <row r="9436" outlineLevel="1" x14ac:dyDescent="0.2"/>
    <row r="9437" outlineLevel="1" x14ac:dyDescent="0.2"/>
    <row r="9438" outlineLevel="1" x14ac:dyDescent="0.2"/>
    <row r="9440" outlineLevel="1" x14ac:dyDescent="0.2"/>
    <row r="9441" outlineLevel="1" x14ac:dyDescent="0.2"/>
    <row r="9442" outlineLevel="1" x14ac:dyDescent="0.2"/>
    <row r="9443" outlineLevel="1" x14ac:dyDescent="0.2"/>
    <row r="9445" outlineLevel="1" x14ac:dyDescent="0.2"/>
    <row r="9446" outlineLevel="1" x14ac:dyDescent="0.2"/>
    <row r="9448" outlineLevel="1" x14ac:dyDescent="0.2"/>
    <row r="9449" outlineLevel="1" x14ac:dyDescent="0.2"/>
    <row r="9451" outlineLevel="1" x14ac:dyDescent="0.2"/>
    <row r="9452" outlineLevel="1" x14ac:dyDescent="0.2"/>
    <row r="9454" outlineLevel="1" x14ac:dyDescent="0.2"/>
    <row r="9455" outlineLevel="1" x14ac:dyDescent="0.2"/>
    <row r="9457" outlineLevel="1" x14ac:dyDescent="0.2"/>
    <row r="9458" outlineLevel="1" x14ac:dyDescent="0.2"/>
    <row r="9460" outlineLevel="1" x14ac:dyDescent="0.2"/>
    <row r="9461" outlineLevel="1" x14ac:dyDescent="0.2"/>
    <row r="9463" outlineLevel="1" x14ac:dyDescent="0.2"/>
    <row r="9464" outlineLevel="1" x14ac:dyDescent="0.2"/>
    <row r="9466" outlineLevel="1" x14ac:dyDescent="0.2"/>
    <row r="9467" outlineLevel="1" x14ac:dyDescent="0.2"/>
    <row r="9469" outlineLevel="1" x14ac:dyDescent="0.2"/>
    <row r="9470" outlineLevel="1" x14ac:dyDescent="0.2"/>
    <row r="9472" outlineLevel="1" x14ac:dyDescent="0.2"/>
    <row r="9473" outlineLevel="1" x14ac:dyDescent="0.2"/>
    <row r="9475" outlineLevel="1" x14ac:dyDescent="0.2"/>
    <row r="9476" outlineLevel="1" x14ac:dyDescent="0.2"/>
    <row r="9478" outlineLevel="1" x14ac:dyDescent="0.2"/>
    <row r="9479" outlineLevel="1" x14ac:dyDescent="0.2"/>
    <row r="9481" outlineLevel="1" x14ac:dyDescent="0.2"/>
    <row r="9482" outlineLevel="1" x14ac:dyDescent="0.2"/>
    <row r="9484" outlineLevel="1" x14ac:dyDescent="0.2"/>
    <row r="9485" outlineLevel="1" x14ac:dyDescent="0.2"/>
    <row r="9487" outlineLevel="1" x14ac:dyDescent="0.2"/>
    <row r="9488" outlineLevel="1" x14ac:dyDescent="0.2"/>
    <row r="9489" outlineLevel="1" x14ac:dyDescent="0.2"/>
    <row r="9491" outlineLevel="1" x14ac:dyDescent="0.2"/>
    <row r="9492" outlineLevel="1" x14ac:dyDescent="0.2"/>
    <row r="9493" outlineLevel="1" x14ac:dyDescent="0.2"/>
    <row r="9495" outlineLevel="1" x14ac:dyDescent="0.2"/>
    <row r="9496" outlineLevel="1" x14ac:dyDescent="0.2"/>
    <row r="9497" outlineLevel="1" x14ac:dyDescent="0.2"/>
    <row r="9499" outlineLevel="1" x14ac:dyDescent="0.2"/>
    <row r="9500" outlineLevel="1" x14ac:dyDescent="0.2"/>
    <row r="9501" outlineLevel="1" x14ac:dyDescent="0.2"/>
    <row r="9503" outlineLevel="1" x14ac:dyDescent="0.2"/>
    <row r="9504" outlineLevel="1" x14ac:dyDescent="0.2"/>
    <row r="9505" outlineLevel="1" x14ac:dyDescent="0.2"/>
    <row r="9507" outlineLevel="1" x14ac:dyDescent="0.2"/>
    <row r="9508" outlineLevel="1" x14ac:dyDescent="0.2"/>
    <row r="9509" outlineLevel="1" x14ac:dyDescent="0.2"/>
    <row r="9510" outlineLevel="1" x14ac:dyDescent="0.2"/>
    <row r="9512" outlineLevel="1" x14ac:dyDescent="0.2"/>
    <row r="9513" outlineLevel="1" x14ac:dyDescent="0.2"/>
    <row r="9514" outlineLevel="1" x14ac:dyDescent="0.2"/>
    <row r="9516" outlineLevel="1" x14ac:dyDescent="0.2"/>
    <row r="9517" outlineLevel="1" x14ac:dyDescent="0.2"/>
    <row r="9519" outlineLevel="1" x14ac:dyDescent="0.2"/>
    <row r="9520" outlineLevel="1" x14ac:dyDescent="0.2"/>
    <row r="9521" outlineLevel="1" x14ac:dyDescent="0.2"/>
    <row r="9522" outlineLevel="1" x14ac:dyDescent="0.2"/>
    <row r="9524" outlineLevel="1" x14ac:dyDescent="0.2"/>
    <row r="9525" outlineLevel="1" x14ac:dyDescent="0.2"/>
    <row r="9526" outlineLevel="1" x14ac:dyDescent="0.2"/>
    <row r="9528" outlineLevel="1" x14ac:dyDescent="0.2"/>
    <row r="9530" outlineLevel="1" x14ac:dyDescent="0.2"/>
    <row r="9532" outlineLevel="1" x14ac:dyDescent="0.2"/>
    <row r="9533" outlineLevel="1" x14ac:dyDescent="0.2"/>
    <row r="9534" outlineLevel="1" x14ac:dyDescent="0.2"/>
    <row r="9536" outlineLevel="1" x14ac:dyDescent="0.2"/>
    <row r="9537" outlineLevel="1" x14ac:dyDescent="0.2"/>
    <row r="9538" outlineLevel="1" x14ac:dyDescent="0.2"/>
    <row r="9540" outlineLevel="1" x14ac:dyDescent="0.2"/>
    <row r="9541" outlineLevel="1" x14ac:dyDescent="0.2"/>
    <row r="9542" outlineLevel="1" x14ac:dyDescent="0.2"/>
    <row r="9544" outlineLevel="1" x14ac:dyDescent="0.2"/>
    <row r="9545" outlineLevel="1" x14ac:dyDescent="0.2"/>
    <row r="9546" outlineLevel="1" x14ac:dyDescent="0.2"/>
    <row r="9548" outlineLevel="1" x14ac:dyDescent="0.2"/>
    <row r="9549" outlineLevel="1" x14ac:dyDescent="0.2"/>
    <row r="9550" outlineLevel="1" x14ac:dyDescent="0.2"/>
    <row r="9552" outlineLevel="1" x14ac:dyDescent="0.2"/>
    <row r="9553" outlineLevel="1" x14ac:dyDescent="0.2"/>
    <row r="9554" outlineLevel="1" x14ac:dyDescent="0.2"/>
    <row r="9556" outlineLevel="1" x14ac:dyDescent="0.2"/>
    <row r="9557" outlineLevel="1" x14ac:dyDescent="0.2"/>
    <row r="9558" outlineLevel="1" x14ac:dyDescent="0.2"/>
    <row r="9559" outlineLevel="1" x14ac:dyDescent="0.2"/>
    <row r="9561" outlineLevel="1" x14ac:dyDescent="0.2"/>
    <row r="9562" outlineLevel="1" x14ac:dyDescent="0.2"/>
    <row r="9564" outlineLevel="1" x14ac:dyDescent="0.2"/>
    <row r="9565" outlineLevel="1" x14ac:dyDescent="0.2"/>
    <row r="9567" outlineLevel="1" x14ac:dyDescent="0.2"/>
    <row r="9568" outlineLevel="1" x14ac:dyDescent="0.2"/>
    <row r="9570" outlineLevel="1" x14ac:dyDescent="0.2"/>
    <row r="9571" outlineLevel="1" x14ac:dyDescent="0.2"/>
    <row r="9573" outlineLevel="1" x14ac:dyDescent="0.2"/>
    <row r="9574" outlineLevel="1" x14ac:dyDescent="0.2"/>
    <row r="9576" outlineLevel="1" x14ac:dyDescent="0.2"/>
    <row r="9577" outlineLevel="1" x14ac:dyDescent="0.2"/>
    <row r="9579" outlineLevel="1" x14ac:dyDescent="0.2"/>
    <row r="9580" outlineLevel="1" x14ac:dyDescent="0.2"/>
    <row r="9582" outlineLevel="1" x14ac:dyDescent="0.2"/>
    <row r="9583" outlineLevel="1" x14ac:dyDescent="0.2"/>
    <row r="9585" outlineLevel="1" x14ac:dyDescent="0.2"/>
    <row r="9586" outlineLevel="1" x14ac:dyDescent="0.2"/>
    <row r="9588" outlineLevel="1" x14ac:dyDescent="0.2"/>
    <row r="9589" outlineLevel="1" x14ac:dyDescent="0.2"/>
    <row r="9591" outlineLevel="1" x14ac:dyDescent="0.2"/>
    <row r="9592" outlineLevel="1" x14ac:dyDescent="0.2"/>
    <row r="9594" outlineLevel="1" x14ac:dyDescent="0.2"/>
    <row r="9596" outlineLevel="1" x14ac:dyDescent="0.2"/>
    <row r="9598" outlineLevel="1" x14ac:dyDescent="0.2"/>
    <row r="9599" outlineLevel="1" x14ac:dyDescent="0.2"/>
    <row r="9601" outlineLevel="1" x14ac:dyDescent="0.2"/>
    <row r="9602" outlineLevel="1" x14ac:dyDescent="0.2"/>
    <row r="9603" outlineLevel="1" x14ac:dyDescent="0.2"/>
    <row r="9605" outlineLevel="1" x14ac:dyDescent="0.2"/>
    <row r="9606" outlineLevel="1" x14ac:dyDescent="0.2"/>
    <row r="9607" outlineLevel="1" x14ac:dyDescent="0.2"/>
    <row r="9609" outlineLevel="1" x14ac:dyDescent="0.2"/>
    <row r="9610" outlineLevel="1" x14ac:dyDescent="0.2"/>
    <row r="9612" outlineLevel="1" x14ac:dyDescent="0.2"/>
    <row r="9613" outlineLevel="1" x14ac:dyDescent="0.2"/>
    <row r="9614" outlineLevel="1" x14ac:dyDescent="0.2"/>
    <row r="9615" outlineLevel="1" x14ac:dyDescent="0.2"/>
    <row r="9617" outlineLevel="1" x14ac:dyDescent="0.2"/>
    <row r="9618" outlineLevel="1" x14ac:dyDescent="0.2"/>
    <row r="9619" outlineLevel="1" x14ac:dyDescent="0.2"/>
    <row r="9620" outlineLevel="1" x14ac:dyDescent="0.2"/>
    <row r="9621" outlineLevel="1" x14ac:dyDescent="0.2"/>
    <row r="9622" outlineLevel="1" x14ac:dyDescent="0.2"/>
    <row r="9624" outlineLevel="1" x14ac:dyDescent="0.2"/>
    <row r="9625" outlineLevel="1" x14ac:dyDescent="0.2"/>
    <row r="9626" outlineLevel="1" x14ac:dyDescent="0.2"/>
    <row r="9627" outlineLevel="1" x14ac:dyDescent="0.2"/>
    <row r="9629" outlineLevel="1" x14ac:dyDescent="0.2"/>
    <row r="9630" outlineLevel="1" x14ac:dyDescent="0.2"/>
    <row r="9631" outlineLevel="1" x14ac:dyDescent="0.2"/>
    <row r="9632" outlineLevel="1" x14ac:dyDescent="0.2"/>
    <row r="9633" outlineLevel="1" x14ac:dyDescent="0.2"/>
    <row r="9634" outlineLevel="1" x14ac:dyDescent="0.2"/>
    <row r="9636" outlineLevel="1" x14ac:dyDescent="0.2"/>
    <row r="9637" outlineLevel="1" x14ac:dyDescent="0.2"/>
    <row r="9638" outlineLevel="1" x14ac:dyDescent="0.2"/>
    <row r="9639" outlineLevel="1" x14ac:dyDescent="0.2"/>
    <row r="9640" outlineLevel="1" x14ac:dyDescent="0.2"/>
    <row r="9642" outlineLevel="1" x14ac:dyDescent="0.2"/>
    <row r="9643" outlineLevel="1" x14ac:dyDescent="0.2"/>
    <row r="9644" outlineLevel="1" x14ac:dyDescent="0.2"/>
    <row r="9645" outlineLevel="1" x14ac:dyDescent="0.2"/>
    <row r="9647" outlineLevel="1" x14ac:dyDescent="0.2"/>
    <row r="9648" outlineLevel="1" x14ac:dyDescent="0.2"/>
    <row r="9649" outlineLevel="1" x14ac:dyDescent="0.2"/>
    <row r="9650" outlineLevel="1" x14ac:dyDescent="0.2"/>
    <row r="9651" outlineLevel="1" x14ac:dyDescent="0.2"/>
    <row r="9653" outlineLevel="1" x14ac:dyDescent="0.2"/>
    <row r="9654" outlineLevel="1" x14ac:dyDescent="0.2"/>
    <row r="9655" outlineLevel="1" x14ac:dyDescent="0.2"/>
    <row r="9656" outlineLevel="1" x14ac:dyDescent="0.2"/>
    <row r="9657" outlineLevel="1" x14ac:dyDescent="0.2"/>
    <row r="9658" outlineLevel="1" x14ac:dyDescent="0.2"/>
    <row r="9660" outlineLevel="1" x14ac:dyDescent="0.2"/>
    <row r="9661" outlineLevel="1" x14ac:dyDescent="0.2"/>
    <row r="9662" outlineLevel="1" x14ac:dyDescent="0.2"/>
    <row r="9663" outlineLevel="1" x14ac:dyDescent="0.2"/>
    <row r="9664" outlineLevel="1" x14ac:dyDescent="0.2"/>
    <row r="9665" outlineLevel="1" x14ac:dyDescent="0.2"/>
    <row r="9667" outlineLevel="1" x14ac:dyDescent="0.2"/>
    <row r="9668" outlineLevel="1" x14ac:dyDescent="0.2"/>
    <row r="9669" outlineLevel="1" x14ac:dyDescent="0.2"/>
    <row r="9671" outlineLevel="1" x14ac:dyDescent="0.2"/>
    <row r="9672" outlineLevel="1" x14ac:dyDescent="0.2"/>
    <row r="9673" outlineLevel="1" x14ac:dyDescent="0.2"/>
    <row r="9675" outlineLevel="1" x14ac:dyDescent="0.2"/>
    <row r="9676" outlineLevel="1" x14ac:dyDescent="0.2"/>
    <row r="9677" outlineLevel="1" x14ac:dyDescent="0.2"/>
    <row r="9678" outlineLevel="1" x14ac:dyDescent="0.2"/>
    <row r="9680" outlineLevel="1" x14ac:dyDescent="0.2"/>
    <row r="9681" outlineLevel="1" x14ac:dyDescent="0.2"/>
    <row r="9682" outlineLevel="1" x14ac:dyDescent="0.2"/>
    <row r="9683" outlineLevel="1" x14ac:dyDescent="0.2"/>
    <row r="9685" outlineLevel="1" x14ac:dyDescent="0.2"/>
    <row r="9686" outlineLevel="1" x14ac:dyDescent="0.2"/>
    <row r="9687" outlineLevel="1" x14ac:dyDescent="0.2"/>
    <row r="9688" outlineLevel="1" x14ac:dyDescent="0.2"/>
    <row r="9689" outlineLevel="1" x14ac:dyDescent="0.2"/>
    <row r="9691" outlineLevel="1" x14ac:dyDescent="0.2"/>
    <row r="9692" outlineLevel="1" x14ac:dyDescent="0.2"/>
    <row r="9693" outlineLevel="1" x14ac:dyDescent="0.2"/>
    <row r="9695" outlineLevel="1" x14ac:dyDescent="0.2"/>
    <row r="9696" outlineLevel="1" x14ac:dyDescent="0.2"/>
    <row r="9698" outlineLevel="1" x14ac:dyDescent="0.2"/>
    <row r="9700" outlineLevel="1" x14ac:dyDescent="0.2"/>
    <row r="9701" outlineLevel="1" x14ac:dyDescent="0.2"/>
    <row r="9702" outlineLevel="1" x14ac:dyDescent="0.2"/>
    <row r="9703" outlineLevel="1" x14ac:dyDescent="0.2"/>
    <row r="9705" outlineLevel="1" x14ac:dyDescent="0.2"/>
    <row r="9706" outlineLevel="1" x14ac:dyDescent="0.2"/>
    <row r="9707" outlineLevel="1" x14ac:dyDescent="0.2"/>
    <row r="9709" outlineLevel="1" x14ac:dyDescent="0.2"/>
    <row r="9710" outlineLevel="1" x14ac:dyDescent="0.2"/>
    <row r="9711" outlineLevel="1" x14ac:dyDescent="0.2"/>
    <row r="9712" outlineLevel="1" x14ac:dyDescent="0.2"/>
    <row r="9713" outlineLevel="1" x14ac:dyDescent="0.2"/>
    <row r="9715" outlineLevel="1" x14ac:dyDescent="0.2"/>
    <row r="9716" outlineLevel="1" x14ac:dyDescent="0.2"/>
    <row r="9717" outlineLevel="1" x14ac:dyDescent="0.2"/>
    <row r="9718" outlineLevel="1" x14ac:dyDescent="0.2"/>
    <row r="9719" outlineLevel="1" x14ac:dyDescent="0.2"/>
    <row r="9721" outlineLevel="1" x14ac:dyDescent="0.2"/>
    <row r="9722" outlineLevel="1" x14ac:dyDescent="0.2"/>
    <row r="9723" outlineLevel="1" x14ac:dyDescent="0.2"/>
    <row r="9724" outlineLevel="1" x14ac:dyDescent="0.2"/>
    <row r="9726" outlineLevel="1" x14ac:dyDescent="0.2"/>
    <row r="9727" outlineLevel="1" x14ac:dyDescent="0.2"/>
    <row r="9728" outlineLevel="1" x14ac:dyDescent="0.2"/>
    <row r="9729" outlineLevel="1" x14ac:dyDescent="0.2"/>
    <row r="9730" outlineLevel="1" x14ac:dyDescent="0.2"/>
    <row r="9731" outlineLevel="1" x14ac:dyDescent="0.2"/>
    <row r="9733" outlineLevel="1" x14ac:dyDescent="0.2"/>
    <row r="9735" outlineLevel="1" x14ac:dyDescent="0.2"/>
    <row r="9736" outlineLevel="1" x14ac:dyDescent="0.2"/>
    <row r="9738" outlineLevel="1" x14ac:dyDescent="0.2"/>
    <row r="9739" outlineLevel="1" x14ac:dyDescent="0.2"/>
    <row r="9741" outlineLevel="1" x14ac:dyDescent="0.2"/>
    <row r="9743" outlineLevel="1" x14ac:dyDescent="0.2"/>
    <row r="9744" outlineLevel="1" x14ac:dyDescent="0.2"/>
    <row r="9746" outlineLevel="1" x14ac:dyDescent="0.2"/>
    <row r="9747" outlineLevel="1" x14ac:dyDescent="0.2"/>
    <row r="9749" outlineLevel="1" x14ac:dyDescent="0.2"/>
    <row r="9750" outlineLevel="1" x14ac:dyDescent="0.2"/>
    <row r="9752" outlineLevel="1" x14ac:dyDescent="0.2"/>
    <row r="9753" outlineLevel="1" x14ac:dyDescent="0.2"/>
    <row r="9755" outlineLevel="1" x14ac:dyDescent="0.2"/>
    <row r="9756" outlineLevel="1" x14ac:dyDescent="0.2"/>
    <row r="9758" outlineLevel="1" x14ac:dyDescent="0.2"/>
    <row r="9759" outlineLevel="1" x14ac:dyDescent="0.2"/>
    <row r="9761" outlineLevel="1" x14ac:dyDescent="0.2"/>
    <row r="9763" outlineLevel="1" x14ac:dyDescent="0.2"/>
    <row r="9764" outlineLevel="1" x14ac:dyDescent="0.2"/>
    <row r="9765" outlineLevel="1" x14ac:dyDescent="0.2"/>
    <row r="9766" outlineLevel="1" x14ac:dyDescent="0.2"/>
    <row r="9767" outlineLevel="1" x14ac:dyDescent="0.2"/>
    <row r="9769" outlineLevel="1" x14ac:dyDescent="0.2"/>
    <row r="9770" outlineLevel="1" x14ac:dyDescent="0.2"/>
    <row r="9771" outlineLevel="1" x14ac:dyDescent="0.2"/>
    <row r="9772" outlineLevel="1" x14ac:dyDescent="0.2"/>
    <row r="9773" outlineLevel="1" x14ac:dyDescent="0.2"/>
    <row r="9775" outlineLevel="1" x14ac:dyDescent="0.2"/>
    <row r="9776" outlineLevel="1" x14ac:dyDescent="0.2"/>
    <row r="9777" outlineLevel="1" x14ac:dyDescent="0.2"/>
    <row r="9778" outlineLevel="1" x14ac:dyDescent="0.2"/>
    <row r="9779" outlineLevel="1" x14ac:dyDescent="0.2"/>
    <row r="9781" outlineLevel="1" x14ac:dyDescent="0.2"/>
    <row r="9782" outlineLevel="1" x14ac:dyDescent="0.2"/>
    <row r="9783" outlineLevel="1" x14ac:dyDescent="0.2"/>
    <row r="9785" outlineLevel="1" x14ac:dyDescent="0.2"/>
    <row r="9786" outlineLevel="1" x14ac:dyDescent="0.2"/>
    <row r="9787" outlineLevel="1" x14ac:dyDescent="0.2"/>
    <row r="9788" outlineLevel="1" x14ac:dyDescent="0.2"/>
    <row r="9789" outlineLevel="1" x14ac:dyDescent="0.2"/>
    <row r="9791" outlineLevel="1" x14ac:dyDescent="0.2"/>
    <row r="9792" outlineLevel="1" x14ac:dyDescent="0.2"/>
    <row r="9794" outlineLevel="1" x14ac:dyDescent="0.2"/>
    <row r="9795" outlineLevel="1" x14ac:dyDescent="0.2"/>
    <row r="9796" outlineLevel="1" x14ac:dyDescent="0.2"/>
    <row r="9797" outlineLevel="1" x14ac:dyDescent="0.2"/>
    <row r="9798" outlineLevel="1" x14ac:dyDescent="0.2"/>
    <row r="9800" outlineLevel="1" x14ac:dyDescent="0.2"/>
    <row r="9801" outlineLevel="1" x14ac:dyDescent="0.2"/>
    <row r="9802" outlineLevel="1" x14ac:dyDescent="0.2"/>
    <row r="9803" outlineLevel="1" x14ac:dyDescent="0.2"/>
    <row r="9804" outlineLevel="1" x14ac:dyDescent="0.2"/>
    <row r="9805" outlineLevel="1" x14ac:dyDescent="0.2"/>
    <row r="9806" outlineLevel="1" x14ac:dyDescent="0.2"/>
    <row r="9807" outlineLevel="1" x14ac:dyDescent="0.2"/>
    <row r="9808" outlineLevel="1" x14ac:dyDescent="0.2"/>
    <row r="9809" outlineLevel="1" x14ac:dyDescent="0.2"/>
    <row r="9810" outlineLevel="1" x14ac:dyDescent="0.2"/>
    <row r="9811" outlineLevel="1" x14ac:dyDescent="0.2"/>
    <row r="9812" outlineLevel="1" x14ac:dyDescent="0.2"/>
    <row r="9813" outlineLevel="1" x14ac:dyDescent="0.2"/>
    <row r="9814" outlineLevel="1" x14ac:dyDescent="0.2"/>
    <row r="9815" outlineLevel="1" x14ac:dyDescent="0.2"/>
    <row r="9816" outlineLevel="1" x14ac:dyDescent="0.2"/>
    <row r="9817" outlineLevel="1" x14ac:dyDescent="0.2"/>
    <row r="9819" outlineLevel="1" x14ac:dyDescent="0.2"/>
    <row r="9820" outlineLevel="1" x14ac:dyDescent="0.2"/>
    <row r="9821" outlineLevel="1" x14ac:dyDescent="0.2"/>
    <row r="9822" outlineLevel="1" x14ac:dyDescent="0.2"/>
    <row r="9823" outlineLevel="1" x14ac:dyDescent="0.2"/>
    <row r="9824" outlineLevel="1" x14ac:dyDescent="0.2"/>
    <row r="9825" outlineLevel="1" x14ac:dyDescent="0.2"/>
    <row r="9826" outlineLevel="1" x14ac:dyDescent="0.2"/>
    <row r="9827" outlineLevel="1" x14ac:dyDescent="0.2"/>
    <row r="9828" outlineLevel="1" x14ac:dyDescent="0.2"/>
    <row r="9829" outlineLevel="1" x14ac:dyDescent="0.2"/>
    <row r="9830" outlineLevel="1" x14ac:dyDescent="0.2"/>
    <row r="9831" outlineLevel="1" x14ac:dyDescent="0.2"/>
    <row r="9832" outlineLevel="1" x14ac:dyDescent="0.2"/>
    <row r="9834" outlineLevel="1" x14ac:dyDescent="0.2"/>
    <row r="9835" outlineLevel="1" x14ac:dyDescent="0.2"/>
    <row r="9836" outlineLevel="1" x14ac:dyDescent="0.2"/>
    <row r="9837" outlineLevel="1" x14ac:dyDescent="0.2"/>
    <row r="9838" outlineLevel="1" x14ac:dyDescent="0.2"/>
    <row r="9839" outlineLevel="1" x14ac:dyDescent="0.2"/>
    <row r="9840" outlineLevel="1" x14ac:dyDescent="0.2"/>
    <row r="9841" outlineLevel="1" x14ac:dyDescent="0.2"/>
    <row r="9842" outlineLevel="1" x14ac:dyDescent="0.2"/>
    <row r="9843" outlineLevel="1" x14ac:dyDescent="0.2"/>
    <row r="9844" outlineLevel="1" x14ac:dyDescent="0.2"/>
    <row r="9845" outlineLevel="1" x14ac:dyDescent="0.2"/>
    <row r="9846" outlineLevel="1" x14ac:dyDescent="0.2"/>
    <row r="9847" outlineLevel="1" x14ac:dyDescent="0.2"/>
    <row r="9848" outlineLevel="1" x14ac:dyDescent="0.2"/>
    <row r="9849" outlineLevel="1" x14ac:dyDescent="0.2"/>
    <row r="9851" outlineLevel="1" x14ac:dyDescent="0.2"/>
    <row r="9852" outlineLevel="1" x14ac:dyDescent="0.2"/>
    <row r="9853" outlineLevel="1" x14ac:dyDescent="0.2"/>
    <row r="9854" outlineLevel="1" x14ac:dyDescent="0.2"/>
    <row r="9855" outlineLevel="1" x14ac:dyDescent="0.2"/>
    <row r="9856" outlineLevel="1" x14ac:dyDescent="0.2"/>
    <row r="9857" outlineLevel="1" x14ac:dyDescent="0.2"/>
    <row r="9858" outlineLevel="1" x14ac:dyDescent="0.2"/>
    <row r="9859" outlineLevel="1" x14ac:dyDescent="0.2"/>
    <row r="9860" outlineLevel="1" x14ac:dyDescent="0.2"/>
    <row r="9861" outlineLevel="1" x14ac:dyDescent="0.2"/>
    <row r="9862" outlineLevel="1" x14ac:dyDescent="0.2"/>
    <row r="9863" outlineLevel="1" x14ac:dyDescent="0.2"/>
    <row r="9864" outlineLevel="1" x14ac:dyDescent="0.2"/>
    <row r="9865" outlineLevel="1" x14ac:dyDescent="0.2"/>
    <row r="9866" outlineLevel="1" x14ac:dyDescent="0.2"/>
    <row r="9867" outlineLevel="1" x14ac:dyDescent="0.2"/>
    <row r="9868" outlineLevel="1" x14ac:dyDescent="0.2"/>
    <row r="9869" outlineLevel="1" x14ac:dyDescent="0.2"/>
    <row r="9871" outlineLevel="1" x14ac:dyDescent="0.2"/>
    <row r="9872" outlineLevel="1" x14ac:dyDescent="0.2"/>
    <row r="9873" outlineLevel="1" x14ac:dyDescent="0.2"/>
    <row r="9874" outlineLevel="1" x14ac:dyDescent="0.2"/>
    <row r="9875" outlineLevel="1" x14ac:dyDescent="0.2"/>
    <row r="9876" outlineLevel="1" x14ac:dyDescent="0.2"/>
    <row r="9877" outlineLevel="1" x14ac:dyDescent="0.2"/>
    <row r="9878" outlineLevel="1" x14ac:dyDescent="0.2"/>
    <row r="9879" outlineLevel="1" x14ac:dyDescent="0.2"/>
    <row r="9880" outlineLevel="1" x14ac:dyDescent="0.2"/>
    <row r="9881" outlineLevel="1" x14ac:dyDescent="0.2"/>
    <row r="9882" outlineLevel="1" x14ac:dyDescent="0.2"/>
    <row r="9883" outlineLevel="1" x14ac:dyDescent="0.2"/>
    <row r="9884" outlineLevel="1" x14ac:dyDescent="0.2"/>
    <row r="9885" outlineLevel="1" x14ac:dyDescent="0.2"/>
    <row r="9886" outlineLevel="1" x14ac:dyDescent="0.2"/>
    <row r="9887" outlineLevel="1" x14ac:dyDescent="0.2"/>
    <row r="9888" outlineLevel="1" x14ac:dyDescent="0.2"/>
    <row r="9889" outlineLevel="1" x14ac:dyDescent="0.2"/>
    <row r="9890" outlineLevel="1" x14ac:dyDescent="0.2"/>
    <row r="9892" outlineLevel="1" x14ac:dyDescent="0.2"/>
    <row r="9893" outlineLevel="1" x14ac:dyDescent="0.2"/>
    <row r="9894" outlineLevel="1" x14ac:dyDescent="0.2"/>
    <row r="9895" outlineLevel="1" x14ac:dyDescent="0.2"/>
    <row r="9896" outlineLevel="1" x14ac:dyDescent="0.2"/>
    <row r="9897" outlineLevel="1" x14ac:dyDescent="0.2"/>
    <row r="9898" outlineLevel="1" x14ac:dyDescent="0.2"/>
    <row r="9899" outlineLevel="1" x14ac:dyDescent="0.2"/>
    <row r="9900" outlineLevel="1" x14ac:dyDescent="0.2"/>
    <row r="9901" outlineLevel="1" x14ac:dyDescent="0.2"/>
    <row r="9902" outlineLevel="1" x14ac:dyDescent="0.2"/>
    <row r="9903" outlineLevel="1" x14ac:dyDescent="0.2"/>
    <row r="9904" outlineLevel="1" x14ac:dyDescent="0.2"/>
    <row r="9905" outlineLevel="1" x14ac:dyDescent="0.2"/>
    <row r="9906" outlineLevel="1" x14ac:dyDescent="0.2"/>
    <row r="9907" outlineLevel="1" x14ac:dyDescent="0.2"/>
    <row r="9908" outlineLevel="1" x14ac:dyDescent="0.2"/>
    <row r="9909" outlineLevel="1" x14ac:dyDescent="0.2"/>
    <row r="9910" outlineLevel="1" x14ac:dyDescent="0.2"/>
    <row r="9911" outlineLevel="1" x14ac:dyDescent="0.2"/>
    <row r="9912" outlineLevel="1" x14ac:dyDescent="0.2"/>
    <row r="9913" outlineLevel="1" x14ac:dyDescent="0.2"/>
    <row r="9914" outlineLevel="1" x14ac:dyDescent="0.2"/>
    <row r="9915" outlineLevel="1" x14ac:dyDescent="0.2"/>
    <row r="9916" outlineLevel="1" x14ac:dyDescent="0.2"/>
    <row r="9917" outlineLevel="1" x14ac:dyDescent="0.2"/>
    <row r="9919" outlineLevel="1" x14ac:dyDescent="0.2"/>
    <row r="9920" outlineLevel="1" x14ac:dyDescent="0.2"/>
    <row r="9921" outlineLevel="1" x14ac:dyDescent="0.2"/>
    <row r="9922" outlineLevel="1" x14ac:dyDescent="0.2"/>
    <row r="9923" outlineLevel="1" x14ac:dyDescent="0.2"/>
    <row r="9924" outlineLevel="1" x14ac:dyDescent="0.2"/>
    <row r="9925" outlineLevel="1" x14ac:dyDescent="0.2"/>
    <row r="9926" outlineLevel="1" x14ac:dyDescent="0.2"/>
    <row r="9927" outlineLevel="1" x14ac:dyDescent="0.2"/>
    <row r="9928" outlineLevel="1" x14ac:dyDescent="0.2"/>
    <row r="9929" outlineLevel="1" x14ac:dyDescent="0.2"/>
    <row r="9931" outlineLevel="1" x14ac:dyDescent="0.2"/>
    <row r="9932" outlineLevel="1" x14ac:dyDescent="0.2"/>
    <row r="9933" outlineLevel="1" x14ac:dyDescent="0.2"/>
    <row r="9934" outlineLevel="1" x14ac:dyDescent="0.2"/>
    <row r="9935" outlineLevel="1" x14ac:dyDescent="0.2"/>
    <row r="9936" outlineLevel="1" x14ac:dyDescent="0.2"/>
    <row r="9937" outlineLevel="1" x14ac:dyDescent="0.2"/>
    <row r="9938" outlineLevel="1" x14ac:dyDescent="0.2"/>
    <row r="9939" outlineLevel="1" x14ac:dyDescent="0.2"/>
    <row r="9940" outlineLevel="1" x14ac:dyDescent="0.2"/>
    <row r="9941" outlineLevel="1" x14ac:dyDescent="0.2"/>
    <row r="9942" outlineLevel="1" x14ac:dyDescent="0.2"/>
    <row r="9943" outlineLevel="1" x14ac:dyDescent="0.2"/>
    <row r="9944" outlineLevel="1" x14ac:dyDescent="0.2"/>
    <row r="9946" outlineLevel="1" x14ac:dyDescent="0.2"/>
    <row r="9947" outlineLevel="1" x14ac:dyDescent="0.2"/>
    <row r="9948" outlineLevel="1" x14ac:dyDescent="0.2"/>
    <row r="9949" outlineLevel="1" x14ac:dyDescent="0.2"/>
    <row r="9950" outlineLevel="1" x14ac:dyDescent="0.2"/>
    <row r="9951" outlineLevel="1" x14ac:dyDescent="0.2"/>
    <row r="9952" outlineLevel="1" x14ac:dyDescent="0.2"/>
    <row r="9953" outlineLevel="1" x14ac:dyDescent="0.2"/>
    <row r="9954" outlineLevel="1" x14ac:dyDescent="0.2"/>
    <row r="9955" outlineLevel="1" x14ac:dyDescent="0.2"/>
    <row r="9956" outlineLevel="1" x14ac:dyDescent="0.2"/>
    <row r="9957" outlineLevel="1" x14ac:dyDescent="0.2"/>
    <row r="9958" outlineLevel="1" x14ac:dyDescent="0.2"/>
    <row r="9959" outlineLevel="1" x14ac:dyDescent="0.2"/>
    <row r="9961" outlineLevel="1" x14ac:dyDescent="0.2"/>
    <row r="9962" outlineLevel="1" x14ac:dyDescent="0.2"/>
    <row r="9963" outlineLevel="1" x14ac:dyDescent="0.2"/>
    <row r="9964" outlineLevel="1" x14ac:dyDescent="0.2"/>
    <row r="9965" outlineLevel="1" x14ac:dyDescent="0.2"/>
    <row r="9966" outlineLevel="1" x14ac:dyDescent="0.2"/>
    <row r="9967" outlineLevel="1" x14ac:dyDescent="0.2"/>
    <row r="9968" outlineLevel="1" x14ac:dyDescent="0.2"/>
    <row r="9969" outlineLevel="1" x14ac:dyDescent="0.2"/>
    <row r="9970" outlineLevel="1" x14ac:dyDescent="0.2"/>
    <row r="9971" outlineLevel="1" x14ac:dyDescent="0.2"/>
    <row r="9972" outlineLevel="1" x14ac:dyDescent="0.2"/>
    <row r="9973" outlineLevel="1" x14ac:dyDescent="0.2"/>
    <row r="9974" outlineLevel="1" x14ac:dyDescent="0.2"/>
    <row r="9976" outlineLevel="1" x14ac:dyDescent="0.2"/>
    <row r="9977" outlineLevel="1" x14ac:dyDescent="0.2"/>
    <row r="9978" outlineLevel="1" x14ac:dyDescent="0.2"/>
    <row r="9979" outlineLevel="1" x14ac:dyDescent="0.2"/>
    <row r="9980" outlineLevel="1" x14ac:dyDescent="0.2"/>
    <row r="9981" outlineLevel="1" x14ac:dyDescent="0.2"/>
    <row r="9982" outlineLevel="1" x14ac:dyDescent="0.2"/>
    <row r="9983" outlineLevel="1" x14ac:dyDescent="0.2"/>
    <row r="9984" outlineLevel="1" x14ac:dyDescent="0.2"/>
    <row r="9986" outlineLevel="1" x14ac:dyDescent="0.2"/>
    <row r="9987" outlineLevel="1" x14ac:dyDescent="0.2"/>
    <row r="9988" outlineLevel="1" x14ac:dyDescent="0.2"/>
    <row r="9989" outlineLevel="1" x14ac:dyDescent="0.2"/>
    <row r="9990" outlineLevel="1" x14ac:dyDescent="0.2"/>
    <row r="9991" outlineLevel="1" x14ac:dyDescent="0.2"/>
    <row r="9992" outlineLevel="1" x14ac:dyDescent="0.2"/>
    <row r="9993" outlineLevel="1" x14ac:dyDescent="0.2"/>
    <row r="9994" outlineLevel="1" x14ac:dyDescent="0.2"/>
    <row r="9996" outlineLevel="1" x14ac:dyDescent="0.2"/>
    <row r="9997" outlineLevel="1" x14ac:dyDescent="0.2"/>
    <row r="9998" outlineLevel="1" x14ac:dyDescent="0.2"/>
    <row r="9999" outlineLevel="1" x14ac:dyDescent="0.2"/>
    <row r="10000" outlineLevel="1" x14ac:dyDescent="0.2"/>
    <row r="10001" outlineLevel="1" x14ac:dyDescent="0.2"/>
    <row r="10002" outlineLevel="1" x14ac:dyDescent="0.2"/>
    <row r="10003" outlineLevel="1" x14ac:dyDescent="0.2"/>
    <row r="10005" outlineLevel="1" x14ac:dyDescent="0.2"/>
    <row r="10006" outlineLevel="1" x14ac:dyDescent="0.2"/>
    <row r="10007" outlineLevel="1" x14ac:dyDescent="0.2"/>
    <row r="10008" outlineLevel="1" x14ac:dyDescent="0.2"/>
    <row r="10009" outlineLevel="1" x14ac:dyDescent="0.2"/>
    <row r="10010" outlineLevel="1" x14ac:dyDescent="0.2"/>
    <row r="10011" outlineLevel="1" x14ac:dyDescent="0.2"/>
    <row r="10012" outlineLevel="1" x14ac:dyDescent="0.2"/>
    <row r="10013" outlineLevel="1" x14ac:dyDescent="0.2"/>
    <row r="10015" outlineLevel="1" x14ac:dyDescent="0.2"/>
    <row r="10016" outlineLevel="1" x14ac:dyDescent="0.2"/>
    <row r="10017" outlineLevel="1" x14ac:dyDescent="0.2"/>
    <row r="10018" outlineLevel="1" x14ac:dyDescent="0.2"/>
    <row r="10019" outlineLevel="1" x14ac:dyDescent="0.2"/>
    <row r="10020" outlineLevel="1" x14ac:dyDescent="0.2"/>
    <row r="10021" outlineLevel="1" x14ac:dyDescent="0.2"/>
    <row r="10022" outlineLevel="1" x14ac:dyDescent="0.2"/>
    <row r="10024" outlineLevel="1" x14ac:dyDescent="0.2"/>
    <row r="10025" outlineLevel="1" x14ac:dyDescent="0.2"/>
    <row r="10026" outlineLevel="1" x14ac:dyDescent="0.2"/>
    <row r="10027" outlineLevel="1" x14ac:dyDescent="0.2"/>
    <row r="10028" outlineLevel="1" x14ac:dyDescent="0.2"/>
    <row r="10029" outlineLevel="1" x14ac:dyDescent="0.2"/>
    <row r="10030" outlineLevel="1" x14ac:dyDescent="0.2"/>
    <row r="10031" outlineLevel="1" x14ac:dyDescent="0.2"/>
    <row r="10032" outlineLevel="1" x14ac:dyDescent="0.2"/>
    <row r="10034" outlineLevel="1" x14ac:dyDescent="0.2"/>
    <row r="10035" outlineLevel="1" x14ac:dyDescent="0.2"/>
    <row r="10036" outlineLevel="1" x14ac:dyDescent="0.2"/>
    <row r="10037" outlineLevel="1" x14ac:dyDescent="0.2"/>
    <row r="10038" outlineLevel="1" x14ac:dyDescent="0.2"/>
    <row r="10039" outlineLevel="1" x14ac:dyDescent="0.2"/>
    <row r="10040" outlineLevel="1" x14ac:dyDescent="0.2"/>
    <row r="10041" outlineLevel="1" x14ac:dyDescent="0.2"/>
    <row r="10043" outlineLevel="1" x14ac:dyDescent="0.2"/>
    <row r="10044" outlineLevel="1" x14ac:dyDescent="0.2"/>
    <row r="10045" outlineLevel="1" x14ac:dyDescent="0.2"/>
    <row r="10046" outlineLevel="1" x14ac:dyDescent="0.2"/>
    <row r="10047" outlineLevel="1" x14ac:dyDescent="0.2"/>
    <row r="10048" outlineLevel="1" x14ac:dyDescent="0.2"/>
    <row r="10049" outlineLevel="1" x14ac:dyDescent="0.2"/>
    <row r="10050" outlineLevel="1" x14ac:dyDescent="0.2"/>
    <row r="10051" outlineLevel="1" x14ac:dyDescent="0.2"/>
    <row r="10053" outlineLevel="1" x14ac:dyDescent="0.2"/>
    <row r="10054" outlineLevel="1" x14ac:dyDescent="0.2"/>
    <row r="10055" outlineLevel="1" x14ac:dyDescent="0.2"/>
    <row r="10056" outlineLevel="1" x14ac:dyDescent="0.2"/>
    <row r="10057" outlineLevel="1" x14ac:dyDescent="0.2"/>
    <row r="10058" outlineLevel="1" x14ac:dyDescent="0.2"/>
    <row r="10059" outlineLevel="1" x14ac:dyDescent="0.2"/>
    <row r="10060" outlineLevel="1" x14ac:dyDescent="0.2"/>
    <row r="10061" outlineLevel="1" x14ac:dyDescent="0.2"/>
    <row r="10062" outlineLevel="1" x14ac:dyDescent="0.2"/>
    <row r="10063" outlineLevel="1" x14ac:dyDescent="0.2"/>
    <row r="10064" outlineLevel="1" x14ac:dyDescent="0.2"/>
    <row r="10065" outlineLevel="1" x14ac:dyDescent="0.2"/>
    <row r="10066" outlineLevel="1" x14ac:dyDescent="0.2"/>
    <row r="10067" outlineLevel="1" x14ac:dyDescent="0.2"/>
    <row r="10068" outlineLevel="1" x14ac:dyDescent="0.2"/>
    <row r="10069" outlineLevel="1" x14ac:dyDescent="0.2"/>
    <row r="10070" outlineLevel="1" x14ac:dyDescent="0.2"/>
    <row r="10072" outlineLevel="1" x14ac:dyDescent="0.2"/>
    <row r="10073" outlineLevel="1" x14ac:dyDescent="0.2"/>
    <row r="10074" outlineLevel="1" x14ac:dyDescent="0.2"/>
    <row r="10075" outlineLevel="1" x14ac:dyDescent="0.2"/>
    <row r="10076" outlineLevel="1" x14ac:dyDescent="0.2"/>
    <row r="10077" outlineLevel="1" x14ac:dyDescent="0.2"/>
    <row r="10078" outlineLevel="1" x14ac:dyDescent="0.2"/>
    <row r="10079" outlineLevel="1" x14ac:dyDescent="0.2"/>
    <row r="10080" outlineLevel="1" x14ac:dyDescent="0.2"/>
    <row r="10081" outlineLevel="1" x14ac:dyDescent="0.2"/>
    <row r="10082" outlineLevel="1" x14ac:dyDescent="0.2"/>
    <row r="10083" outlineLevel="1" x14ac:dyDescent="0.2"/>
    <row r="10084" outlineLevel="1" x14ac:dyDescent="0.2"/>
    <row r="10085" outlineLevel="1" x14ac:dyDescent="0.2"/>
    <row r="10086" outlineLevel="1" x14ac:dyDescent="0.2"/>
    <row r="10087" outlineLevel="1" x14ac:dyDescent="0.2"/>
    <row r="10088" outlineLevel="1" x14ac:dyDescent="0.2"/>
    <row r="10089" outlineLevel="1" x14ac:dyDescent="0.2"/>
    <row r="10090" outlineLevel="1" x14ac:dyDescent="0.2"/>
    <row r="10091" outlineLevel="1" x14ac:dyDescent="0.2"/>
    <row r="10093" outlineLevel="1" x14ac:dyDescent="0.2"/>
    <row r="10094" outlineLevel="1" x14ac:dyDescent="0.2"/>
    <row r="10095" outlineLevel="1" x14ac:dyDescent="0.2"/>
    <row r="10096" outlineLevel="1" x14ac:dyDescent="0.2"/>
    <row r="10097" outlineLevel="1" x14ac:dyDescent="0.2"/>
    <row r="10098" outlineLevel="1" x14ac:dyDescent="0.2"/>
    <row r="10099" outlineLevel="1" x14ac:dyDescent="0.2"/>
    <row r="10100" outlineLevel="1" x14ac:dyDescent="0.2"/>
    <row r="10101" outlineLevel="1" x14ac:dyDescent="0.2"/>
    <row r="10102" outlineLevel="1" x14ac:dyDescent="0.2"/>
    <row r="10103" outlineLevel="1" x14ac:dyDescent="0.2"/>
    <row r="10104" outlineLevel="1" x14ac:dyDescent="0.2"/>
    <row r="10105" outlineLevel="1" x14ac:dyDescent="0.2"/>
    <row r="10106" outlineLevel="1" x14ac:dyDescent="0.2"/>
    <row r="10107" outlineLevel="1" x14ac:dyDescent="0.2"/>
    <row r="10108" outlineLevel="1" x14ac:dyDescent="0.2"/>
    <row r="10109" outlineLevel="1" x14ac:dyDescent="0.2"/>
    <row r="10110" outlineLevel="1" x14ac:dyDescent="0.2"/>
    <row r="10111" outlineLevel="1" x14ac:dyDescent="0.2"/>
    <row r="10113" outlineLevel="1" x14ac:dyDescent="0.2"/>
    <row r="10114" outlineLevel="1" x14ac:dyDescent="0.2"/>
    <row r="10115" outlineLevel="1" x14ac:dyDescent="0.2"/>
    <row r="10116" outlineLevel="1" x14ac:dyDescent="0.2"/>
    <row r="10117" outlineLevel="1" x14ac:dyDescent="0.2"/>
    <row r="10118" outlineLevel="1" x14ac:dyDescent="0.2"/>
    <row r="10119" outlineLevel="1" x14ac:dyDescent="0.2"/>
    <row r="10120" outlineLevel="1" x14ac:dyDescent="0.2"/>
    <row r="10121" outlineLevel="1" x14ac:dyDescent="0.2"/>
    <row r="10122" outlineLevel="1" x14ac:dyDescent="0.2"/>
    <row r="10123" outlineLevel="1" x14ac:dyDescent="0.2"/>
    <row r="10124" outlineLevel="1" x14ac:dyDescent="0.2"/>
    <row r="10125" outlineLevel="1" x14ac:dyDescent="0.2"/>
    <row r="10126" outlineLevel="1" x14ac:dyDescent="0.2"/>
    <row r="10127" outlineLevel="1" x14ac:dyDescent="0.2"/>
    <row r="10128" outlineLevel="1" x14ac:dyDescent="0.2"/>
    <row r="10129" outlineLevel="1" x14ac:dyDescent="0.2"/>
    <row r="10130" outlineLevel="1" x14ac:dyDescent="0.2"/>
    <row r="10131" outlineLevel="1" x14ac:dyDescent="0.2"/>
    <row r="10133" outlineLevel="1" x14ac:dyDescent="0.2"/>
    <row r="10134" outlineLevel="1" x14ac:dyDescent="0.2"/>
    <row r="10135" outlineLevel="1" x14ac:dyDescent="0.2"/>
    <row r="10136" outlineLevel="1" x14ac:dyDescent="0.2"/>
    <row r="10137" outlineLevel="1" x14ac:dyDescent="0.2"/>
    <row r="10138" outlineLevel="1" x14ac:dyDescent="0.2"/>
    <row r="10139" outlineLevel="1" x14ac:dyDescent="0.2"/>
    <row r="10140" outlineLevel="1" x14ac:dyDescent="0.2"/>
    <row r="10141" outlineLevel="1" x14ac:dyDescent="0.2"/>
    <row r="10142" outlineLevel="1" x14ac:dyDescent="0.2"/>
    <row r="10143" outlineLevel="1" x14ac:dyDescent="0.2"/>
    <row r="10144" outlineLevel="1" x14ac:dyDescent="0.2"/>
    <row r="10145" outlineLevel="1" x14ac:dyDescent="0.2"/>
    <row r="10146" outlineLevel="1" x14ac:dyDescent="0.2"/>
    <row r="10147" outlineLevel="1" x14ac:dyDescent="0.2"/>
    <row r="10148" outlineLevel="1" x14ac:dyDescent="0.2"/>
    <row r="10149" outlineLevel="1" x14ac:dyDescent="0.2"/>
    <row r="10150" outlineLevel="1" x14ac:dyDescent="0.2"/>
    <row r="10151" outlineLevel="1" x14ac:dyDescent="0.2"/>
    <row r="10153" outlineLevel="1" x14ac:dyDescent="0.2"/>
    <row r="10154" outlineLevel="1" x14ac:dyDescent="0.2"/>
    <row r="10155" outlineLevel="1" x14ac:dyDescent="0.2"/>
    <row r="10156" outlineLevel="1" x14ac:dyDescent="0.2"/>
    <row r="10157" outlineLevel="1" x14ac:dyDescent="0.2"/>
    <row r="10158" outlineLevel="1" x14ac:dyDescent="0.2"/>
    <row r="10159" outlineLevel="1" x14ac:dyDescent="0.2"/>
    <row r="10160" outlineLevel="1" x14ac:dyDescent="0.2"/>
    <row r="10161" outlineLevel="1" x14ac:dyDescent="0.2"/>
    <row r="10162" outlineLevel="1" x14ac:dyDescent="0.2"/>
    <row r="10163" outlineLevel="1" x14ac:dyDescent="0.2"/>
    <row r="10164" outlineLevel="1" x14ac:dyDescent="0.2"/>
    <row r="10165" outlineLevel="1" x14ac:dyDescent="0.2"/>
    <row r="10166" outlineLevel="1" x14ac:dyDescent="0.2"/>
    <row r="10167" outlineLevel="1" x14ac:dyDescent="0.2"/>
    <row r="10168" outlineLevel="1" x14ac:dyDescent="0.2"/>
    <row r="10170" outlineLevel="1" x14ac:dyDescent="0.2"/>
    <row r="10171" outlineLevel="1" x14ac:dyDescent="0.2"/>
    <row r="10172" outlineLevel="1" x14ac:dyDescent="0.2"/>
    <row r="10173" outlineLevel="1" x14ac:dyDescent="0.2"/>
    <row r="10174" outlineLevel="1" x14ac:dyDescent="0.2"/>
    <row r="10175" outlineLevel="1" x14ac:dyDescent="0.2"/>
    <row r="10176" outlineLevel="1" x14ac:dyDescent="0.2"/>
    <row r="10177" outlineLevel="1" x14ac:dyDescent="0.2"/>
    <row r="10178" outlineLevel="1" x14ac:dyDescent="0.2"/>
    <row r="10179" outlineLevel="1" x14ac:dyDescent="0.2"/>
    <row r="10180" outlineLevel="1" x14ac:dyDescent="0.2"/>
    <row r="10181" outlineLevel="1" x14ac:dyDescent="0.2"/>
    <row r="10182" outlineLevel="1" x14ac:dyDescent="0.2"/>
    <row r="10183" outlineLevel="1" x14ac:dyDescent="0.2"/>
    <row r="10184" outlineLevel="1" x14ac:dyDescent="0.2"/>
    <row r="10185" outlineLevel="1" x14ac:dyDescent="0.2"/>
    <row r="10186" outlineLevel="1" x14ac:dyDescent="0.2"/>
    <row r="10187" outlineLevel="1" x14ac:dyDescent="0.2"/>
    <row r="10188" outlineLevel="1" x14ac:dyDescent="0.2"/>
    <row r="10189" outlineLevel="1" x14ac:dyDescent="0.2"/>
    <row r="10190" outlineLevel="1" x14ac:dyDescent="0.2"/>
    <row r="10191" outlineLevel="1" x14ac:dyDescent="0.2"/>
    <row r="10192" outlineLevel="1" x14ac:dyDescent="0.2"/>
    <row r="10194" outlineLevel="1" x14ac:dyDescent="0.2"/>
    <row r="10195" outlineLevel="1" x14ac:dyDescent="0.2"/>
    <row r="10196" outlineLevel="1" x14ac:dyDescent="0.2"/>
    <row r="10197" outlineLevel="1" x14ac:dyDescent="0.2"/>
    <row r="10198" outlineLevel="1" x14ac:dyDescent="0.2"/>
    <row r="10199" outlineLevel="1" x14ac:dyDescent="0.2"/>
    <row r="10200" outlineLevel="1" x14ac:dyDescent="0.2"/>
    <row r="10201" outlineLevel="1" x14ac:dyDescent="0.2"/>
    <row r="10202" outlineLevel="1" x14ac:dyDescent="0.2"/>
    <row r="10203" outlineLevel="1" x14ac:dyDescent="0.2"/>
    <row r="10204" outlineLevel="1" x14ac:dyDescent="0.2"/>
    <row r="10205" outlineLevel="1" x14ac:dyDescent="0.2"/>
    <row r="10206" outlineLevel="1" x14ac:dyDescent="0.2"/>
    <row r="10207" outlineLevel="1" x14ac:dyDescent="0.2"/>
    <row r="10208" outlineLevel="1" x14ac:dyDescent="0.2"/>
    <row r="10209" outlineLevel="1" x14ac:dyDescent="0.2"/>
    <row r="10210" outlineLevel="1" x14ac:dyDescent="0.2"/>
    <row r="10211" outlineLevel="1" x14ac:dyDescent="0.2"/>
    <row r="10212" outlineLevel="1" x14ac:dyDescent="0.2"/>
    <row r="10213" outlineLevel="1" x14ac:dyDescent="0.2"/>
    <row r="10214" outlineLevel="1" x14ac:dyDescent="0.2"/>
    <row r="10215" outlineLevel="1" x14ac:dyDescent="0.2"/>
    <row r="10216" outlineLevel="1" x14ac:dyDescent="0.2"/>
    <row r="10218" outlineLevel="1" x14ac:dyDescent="0.2"/>
    <row r="10219" outlineLevel="1" x14ac:dyDescent="0.2"/>
    <row r="10220" outlineLevel="1" x14ac:dyDescent="0.2"/>
    <row r="10221" outlineLevel="1" x14ac:dyDescent="0.2"/>
    <row r="10222" outlineLevel="1" x14ac:dyDescent="0.2"/>
    <row r="10223" outlineLevel="1" x14ac:dyDescent="0.2"/>
    <row r="10224" outlineLevel="1" x14ac:dyDescent="0.2"/>
    <row r="10225" outlineLevel="1" x14ac:dyDescent="0.2"/>
    <row r="10226" outlineLevel="1" x14ac:dyDescent="0.2"/>
    <row r="10227" outlineLevel="1" x14ac:dyDescent="0.2"/>
    <row r="10228" outlineLevel="1" x14ac:dyDescent="0.2"/>
    <row r="10229" outlineLevel="1" x14ac:dyDescent="0.2"/>
    <row r="10230" outlineLevel="1" x14ac:dyDescent="0.2"/>
    <row r="10231" outlineLevel="1" x14ac:dyDescent="0.2"/>
    <row r="10232" outlineLevel="1" x14ac:dyDescent="0.2"/>
    <row r="10233" outlineLevel="1" x14ac:dyDescent="0.2"/>
    <row r="10234" outlineLevel="1" x14ac:dyDescent="0.2"/>
    <row r="10235" outlineLevel="1" x14ac:dyDescent="0.2"/>
    <row r="10237" outlineLevel="1" x14ac:dyDescent="0.2"/>
    <row r="10238" outlineLevel="1" x14ac:dyDescent="0.2"/>
    <row r="10239" outlineLevel="1" x14ac:dyDescent="0.2"/>
    <row r="10240" outlineLevel="1" x14ac:dyDescent="0.2"/>
    <row r="10241" outlineLevel="1" x14ac:dyDescent="0.2"/>
    <row r="10242" outlineLevel="1" x14ac:dyDescent="0.2"/>
    <row r="10243" outlineLevel="1" x14ac:dyDescent="0.2"/>
    <row r="10244" outlineLevel="1" x14ac:dyDescent="0.2"/>
    <row r="10245" outlineLevel="1" x14ac:dyDescent="0.2"/>
    <row r="10246" outlineLevel="1" x14ac:dyDescent="0.2"/>
    <row r="10247" outlineLevel="1" x14ac:dyDescent="0.2"/>
    <row r="10248" outlineLevel="1" x14ac:dyDescent="0.2"/>
    <row r="10249" outlineLevel="1" x14ac:dyDescent="0.2"/>
    <row r="10250" outlineLevel="1" x14ac:dyDescent="0.2"/>
    <row r="10251" outlineLevel="1" x14ac:dyDescent="0.2"/>
    <row r="10252" outlineLevel="1" x14ac:dyDescent="0.2"/>
    <row r="10253" outlineLevel="1" x14ac:dyDescent="0.2"/>
    <row r="10254" outlineLevel="1" x14ac:dyDescent="0.2"/>
    <row r="10255" outlineLevel="1" x14ac:dyDescent="0.2"/>
    <row r="10257" outlineLevel="1" x14ac:dyDescent="0.2"/>
    <row r="10258" outlineLevel="1" x14ac:dyDescent="0.2"/>
    <row r="10259" outlineLevel="1" x14ac:dyDescent="0.2"/>
    <row r="10260" outlineLevel="1" x14ac:dyDescent="0.2"/>
    <row r="10261" outlineLevel="1" x14ac:dyDescent="0.2"/>
    <row r="10262" outlineLevel="1" x14ac:dyDescent="0.2"/>
    <row r="10263" outlineLevel="1" x14ac:dyDescent="0.2"/>
    <row r="10264" outlineLevel="1" x14ac:dyDescent="0.2"/>
    <row r="10265" outlineLevel="1" x14ac:dyDescent="0.2"/>
    <row r="10266" outlineLevel="1" x14ac:dyDescent="0.2"/>
    <row r="10268" outlineLevel="1" x14ac:dyDescent="0.2"/>
    <row r="10269" outlineLevel="1" x14ac:dyDescent="0.2"/>
    <row r="10270" outlineLevel="1" x14ac:dyDescent="0.2"/>
    <row r="10271" outlineLevel="1" x14ac:dyDescent="0.2"/>
    <row r="10272" outlineLevel="1" x14ac:dyDescent="0.2"/>
    <row r="10273" outlineLevel="1" x14ac:dyDescent="0.2"/>
    <row r="10274" outlineLevel="1" x14ac:dyDescent="0.2"/>
    <row r="10275" outlineLevel="1" x14ac:dyDescent="0.2"/>
    <row r="10276" outlineLevel="1" x14ac:dyDescent="0.2"/>
    <row r="10277" outlineLevel="1" x14ac:dyDescent="0.2"/>
    <row r="10279" outlineLevel="1" x14ac:dyDescent="0.2"/>
    <row r="10280" outlineLevel="1" x14ac:dyDescent="0.2"/>
    <row r="10281" outlineLevel="1" x14ac:dyDescent="0.2"/>
    <row r="10282" outlineLevel="1" x14ac:dyDescent="0.2"/>
    <row r="10283" outlineLevel="1" x14ac:dyDescent="0.2"/>
    <row r="10284" outlineLevel="1" x14ac:dyDescent="0.2"/>
    <row r="10286" outlineLevel="1" x14ac:dyDescent="0.2"/>
    <row r="10287" outlineLevel="1" x14ac:dyDescent="0.2"/>
    <row r="10288" outlineLevel="1" x14ac:dyDescent="0.2"/>
    <row r="10289" outlineLevel="1" x14ac:dyDescent="0.2"/>
    <row r="10290" outlineLevel="1" x14ac:dyDescent="0.2"/>
    <row r="10291" outlineLevel="1" x14ac:dyDescent="0.2"/>
    <row r="10293" outlineLevel="1" x14ac:dyDescent="0.2"/>
    <row r="10294" outlineLevel="1" x14ac:dyDescent="0.2"/>
    <row r="10295" outlineLevel="1" x14ac:dyDescent="0.2"/>
    <row r="10296" outlineLevel="1" x14ac:dyDescent="0.2"/>
    <row r="10297" outlineLevel="1" x14ac:dyDescent="0.2"/>
    <row r="10298" outlineLevel="1" x14ac:dyDescent="0.2"/>
    <row r="10300" outlineLevel="1" x14ac:dyDescent="0.2"/>
    <row r="10301" outlineLevel="1" x14ac:dyDescent="0.2"/>
    <row r="10302" outlineLevel="1" x14ac:dyDescent="0.2"/>
    <row r="10303" outlineLevel="1" x14ac:dyDescent="0.2"/>
    <row r="10304" outlineLevel="1" x14ac:dyDescent="0.2"/>
    <row r="10305" outlineLevel="1" x14ac:dyDescent="0.2"/>
    <row r="10307" outlineLevel="1" x14ac:dyDescent="0.2"/>
    <row r="10308" outlineLevel="1" x14ac:dyDescent="0.2"/>
    <row r="10309" outlineLevel="1" x14ac:dyDescent="0.2"/>
    <row r="10310" outlineLevel="1" x14ac:dyDescent="0.2"/>
    <row r="10311" outlineLevel="1" x14ac:dyDescent="0.2"/>
    <row r="10312" outlineLevel="1" x14ac:dyDescent="0.2"/>
    <row r="10314" outlineLevel="1" x14ac:dyDescent="0.2"/>
    <row r="10315" outlineLevel="1" x14ac:dyDescent="0.2"/>
    <row r="10316" outlineLevel="1" x14ac:dyDescent="0.2"/>
    <row r="10317" outlineLevel="1" x14ac:dyDescent="0.2"/>
    <row r="10318" outlineLevel="1" x14ac:dyDescent="0.2"/>
    <row r="10319" outlineLevel="1" x14ac:dyDescent="0.2"/>
    <row r="10321" outlineLevel="1" x14ac:dyDescent="0.2"/>
    <row r="10322" outlineLevel="1" x14ac:dyDescent="0.2"/>
    <row r="10323" outlineLevel="1" x14ac:dyDescent="0.2"/>
    <row r="10324" outlineLevel="1" x14ac:dyDescent="0.2"/>
    <row r="10326" outlineLevel="1" x14ac:dyDescent="0.2"/>
    <row r="10327" outlineLevel="1" x14ac:dyDescent="0.2"/>
    <row r="10328" outlineLevel="1" x14ac:dyDescent="0.2"/>
    <row r="10329" outlineLevel="1" x14ac:dyDescent="0.2"/>
    <row r="10331" outlineLevel="1" x14ac:dyDescent="0.2"/>
    <row r="10332" outlineLevel="1" x14ac:dyDescent="0.2"/>
    <row r="10333" outlineLevel="1" x14ac:dyDescent="0.2"/>
    <row r="10334" outlineLevel="1" x14ac:dyDescent="0.2"/>
    <row r="10335" outlineLevel="1" x14ac:dyDescent="0.2"/>
    <row r="10336" outlineLevel="1" x14ac:dyDescent="0.2"/>
    <row r="10338" outlineLevel="1" x14ac:dyDescent="0.2"/>
    <row r="10339" outlineLevel="1" x14ac:dyDescent="0.2"/>
    <row r="10340" outlineLevel="1" x14ac:dyDescent="0.2"/>
    <row r="10341" outlineLevel="1" x14ac:dyDescent="0.2"/>
    <row r="10342" outlineLevel="1" x14ac:dyDescent="0.2"/>
    <row r="10343" outlineLevel="1" x14ac:dyDescent="0.2"/>
    <row r="10345" outlineLevel="1" x14ac:dyDescent="0.2"/>
    <row r="10346" outlineLevel="1" x14ac:dyDescent="0.2"/>
    <row r="10347" outlineLevel="1" x14ac:dyDescent="0.2"/>
    <row r="10348" outlineLevel="1" x14ac:dyDescent="0.2"/>
    <row r="10349" outlineLevel="1" x14ac:dyDescent="0.2"/>
    <row r="10350" outlineLevel="1" x14ac:dyDescent="0.2"/>
    <row r="10352" outlineLevel="1" x14ac:dyDescent="0.2"/>
    <row r="10353" outlineLevel="1" x14ac:dyDescent="0.2"/>
    <row r="10354" outlineLevel="1" x14ac:dyDescent="0.2"/>
    <row r="10355" outlineLevel="1" x14ac:dyDescent="0.2"/>
    <row r="10357" outlineLevel="1" x14ac:dyDescent="0.2"/>
    <row r="10358" outlineLevel="1" x14ac:dyDescent="0.2"/>
    <row r="10359" outlineLevel="1" x14ac:dyDescent="0.2"/>
    <row r="10360" outlineLevel="1" x14ac:dyDescent="0.2"/>
    <row r="10362" outlineLevel="1" x14ac:dyDescent="0.2"/>
    <row r="10363" outlineLevel="1" x14ac:dyDescent="0.2"/>
    <row r="10364" outlineLevel="1" x14ac:dyDescent="0.2"/>
    <row r="10365" outlineLevel="1" x14ac:dyDescent="0.2"/>
    <row r="10366" outlineLevel="1" x14ac:dyDescent="0.2"/>
    <row r="10367" outlineLevel="1" x14ac:dyDescent="0.2"/>
    <row r="10368" outlineLevel="1" x14ac:dyDescent="0.2"/>
    <row r="10369" outlineLevel="1" x14ac:dyDescent="0.2"/>
    <row r="10371" outlineLevel="1" x14ac:dyDescent="0.2"/>
    <row r="10372" outlineLevel="1" x14ac:dyDescent="0.2"/>
    <row r="10373" outlineLevel="1" x14ac:dyDescent="0.2"/>
    <row r="10374" outlineLevel="1" x14ac:dyDescent="0.2"/>
    <row r="10375" outlineLevel="1" x14ac:dyDescent="0.2"/>
    <row r="10377" outlineLevel="1" x14ac:dyDescent="0.2"/>
    <row r="10378" outlineLevel="1" x14ac:dyDescent="0.2"/>
    <row r="10379" outlineLevel="1" x14ac:dyDescent="0.2"/>
    <row r="10380" outlineLevel="1" x14ac:dyDescent="0.2"/>
    <row r="10382" outlineLevel="1" x14ac:dyDescent="0.2"/>
    <row r="10383" outlineLevel="1" x14ac:dyDescent="0.2"/>
    <row r="10384" outlineLevel="1" x14ac:dyDescent="0.2"/>
    <row r="10385" outlineLevel="1" x14ac:dyDescent="0.2"/>
    <row r="10387" outlineLevel="1" x14ac:dyDescent="0.2"/>
    <row r="10388" outlineLevel="1" x14ac:dyDescent="0.2"/>
    <row r="10389" outlineLevel="1" x14ac:dyDescent="0.2"/>
    <row r="10390" outlineLevel="1" x14ac:dyDescent="0.2"/>
    <row r="10391" outlineLevel="1" x14ac:dyDescent="0.2"/>
    <row r="10393" outlineLevel="1" x14ac:dyDescent="0.2"/>
    <row r="10394" outlineLevel="1" x14ac:dyDescent="0.2"/>
    <row r="10395" outlineLevel="1" x14ac:dyDescent="0.2"/>
    <row r="10397" outlineLevel="1" x14ac:dyDescent="0.2"/>
    <row r="10398" outlineLevel="1" x14ac:dyDescent="0.2"/>
    <row r="10400" outlineLevel="1" x14ac:dyDescent="0.2"/>
    <row r="10401" outlineLevel="1" x14ac:dyDescent="0.2"/>
    <row r="10402" outlineLevel="1" x14ac:dyDescent="0.2"/>
    <row r="10403" outlineLevel="1" x14ac:dyDescent="0.2"/>
    <row r="10405" outlineLevel="1" x14ac:dyDescent="0.2"/>
    <row r="10406" outlineLevel="1" x14ac:dyDescent="0.2"/>
    <row r="10408" outlineLevel="1" x14ac:dyDescent="0.2"/>
    <row r="10409" outlineLevel="1" x14ac:dyDescent="0.2"/>
    <row r="10410" outlineLevel="1" x14ac:dyDescent="0.2"/>
    <row r="10412" outlineLevel="1" x14ac:dyDescent="0.2"/>
    <row r="10413" outlineLevel="1" x14ac:dyDescent="0.2"/>
    <row r="10415" outlineLevel="1" x14ac:dyDescent="0.2"/>
    <row r="10416" outlineLevel="1" x14ac:dyDescent="0.2"/>
    <row r="10417" outlineLevel="1" x14ac:dyDescent="0.2"/>
    <row r="10419" outlineLevel="1" x14ac:dyDescent="0.2"/>
    <row r="10420" outlineLevel="1" x14ac:dyDescent="0.2"/>
    <row r="10422" outlineLevel="1" x14ac:dyDescent="0.2"/>
    <row r="10423" outlineLevel="1" x14ac:dyDescent="0.2"/>
    <row r="10424" outlineLevel="1" x14ac:dyDescent="0.2"/>
    <row r="10425" outlineLevel="1" x14ac:dyDescent="0.2"/>
    <row r="10427" outlineLevel="1" x14ac:dyDescent="0.2"/>
    <row r="10428" outlineLevel="1" x14ac:dyDescent="0.2"/>
    <row r="10429" outlineLevel="1" x14ac:dyDescent="0.2"/>
    <row r="10430" outlineLevel="1" x14ac:dyDescent="0.2"/>
    <row r="10431" outlineLevel="1" x14ac:dyDescent="0.2"/>
    <row r="10432" outlineLevel="1" x14ac:dyDescent="0.2"/>
    <row r="10433" outlineLevel="1" x14ac:dyDescent="0.2"/>
    <row r="10434" outlineLevel="1" x14ac:dyDescent="0.2"/>
    <row r="10436" outlineLevel="1" x14ac:dyDescent="0.2"/>
    <row r="10437" outlineLevel="1" x14ac:dyDescent="0.2"/>
    <row r="10438" outlineLevel="1" x14ac:dyDescent="0.2"/>
    <row r="10439" outlineLevel="1" x14ac:dyDescent="0.2"/>
    <row r="10440" outlineLevel="1" x14ac:dyDescent="0.2"/>
    <row r="10442" outlineLevel="1" x14ac:dyDescent="0.2"/>
    <row r="10443" outlineLevel="1" x14ac:dyDescent="0.2"/>
    <row r="10444" outlineLevel="1" x14ac:dyDescent="0.2"/>
    <row r="10445" outlineLevel="1" x14ac:dyDescent="0.2"/>
    <row r="10446" outlineLevel="1" x14ac:dyDescent="0.2"/>
    <row r="10447" outlineLevel="1" x14ac:dyDescent="0.2"/>
    <row r="10448" outlineLevel="1" x14ac:dyDescent="0.2"/>
    <row r="10450" outlineLevel="1" x14ac:dyDescent="0.2"/>
    <row r="10451" outlineLevel="1" x14ac:dyDescent="0.2"/>
    <row r="10452" outlineLevel="1" x14ac:dyDescent="0.2"/>
    <row r="10453" outlineLevel="1" x14ac:dyDescent="0.2"/>
    <row r="10454" outlineLevel="1" x14ac:dyDescent="0.2"/>
    <row r="10456" outlineLevel="1" x14ac:dyDescent="0.2"/>
    <row r="10457" outlineLevel="1" x14ac:dyDescent="0.2"/>
    <row r="10458" outlineLevel="1" x14ac:dyDescent="0.2"/>
    <row r="10459" outlineLevel="1" x14ac:dyDescent="0.2"/>
    <row r="10460" outlineLevel="1" x14ac:dyDescent="0.2"/>
    <row r="10461" outlineLevel="1" x14ac:dyDescent="0.2"/>
    <row r="10462" outlineLevel="1" x14ac:dyDescent="0.2"/>
    <row r="10464" outlineLevel="1" x14ac:dyDescent="0.2"/>
    <row r="10465" outlineLevel="1" x14ac:dyDescent="0.2"/>
    <row r="10466" outlineLevel="1" x14ac:dyDescent="0.2"/>
    <row r="10467" outlineLevel="1" x14ac:dyDescent="0.2"/>
    <row r="10469" outlineLevel="1" x14ac:dyDescent="0.2"/>
    <row r="10470" outlineLevel="1" x14ac:dyDescent="0.2"/>
    <row r="10471" outlineLevel="1" x14ac:dyDescent="0.2"/>
    <row r="10472" outlineLevel="1" x14ac:dyDescent="0.2"/>
    <row r="10473" outlineLevel="1" x14ac:dyDescent="0.2"/>
    <row r="10474" outlineLevel="1" x14ac:dyDescent="0.2"/>
    <row r="10476" outlineLevel="1" x14ac:dyDescent="0.2"/>
    <row r="10477" outlineLevel="1" x14ac:dyDescent="0.2"/>
    <row r="10478" outlineLevel="1" x14ac:dyDescent="0.2"/>
    <row r="10479" outlineLevel="1" x14ac:dyDescent="0.2"/>
    <row r="10481" outlineLevel="1" x14ac:dyDescent="0.2"/>
    <row r="10482" outlineLevel="1" x14ac:dyDescent="0.2"/>
    <row r="10483" outlineLevel="1" x14ac:dyDescent="0.2"/>
    <row r="10484" outlineLevel="1" x14ac:dyDescent="0.2"/>
    <row r="10486" outlineLevel="1" x14ac:dyDescent="0.2"/>
    <row r="10487" outlineLevel="1" x14ac:dyDescent="0.2"/>
    <row r="10488" outlineLevel="1" x14ac:dyDescent="0.2"/>
    <row r="10489" outlineLevel="1" x14ac:dyDescent="0.2"/>
    <row r="10491" outlineLevel="1" x14ac:dyDescent="0.2"/>
    <row r="10492" outlineLevel="1" x14ac:dyDescent="0.2"/>
    <row r="10493" outlineLevel="1" x14ac:dyDescent="0.2"/>
    <row r="10495" outlineLevel="1" x14ac:dyDescent="0.2"/>
    <row r="10496" outlineLevel="1" x14ac:dyDescent="0.2"/>
    <row r="10497" outlineLevel="1" x14ac:dyDescent="0.2"/>
    <row r="10499" outlineLevel="1" x14ac:dyDescent="0.2"/>
    <row r="10500" outlineLevel="1" x14ac:dyDescent="0.2"/>
    <row r="10501" outlineLevel="1" x14ac:dyDescent="0.2"/>
    <row r="10502" outlineLevel="1" x14ac:dyDescent="0.2"/>
    <row r="10503" outlineLevel="1" x14ac:dyDescent="0.2"/>
    <row r="10504" outlineLevel="1" x14ac:dyDescent="0.2"/>
    <row r="10506" outlineLevel="1" x14ac:dyDescent="0.2"/>
    <row r="10507" outlineLevel="1" x14ac:dyDescent="0.2"/>
    <row r="10508" outlineLevel="1" x14ac:dyDescent="0.2"/>
    <row r="10509" outlineLevel="1" x14ac:dyDescent="0.2"/>
    <row r="10510" outlineLevel="1" x14ac:dyDescent="0.2"/>
    <row r="10511" outlineLevel="1" x14ac:dyDescent="0.2"/>
    <row r="10513" outlineLevel="1" x14ac:dyDescent="0.2"/>
    <row r="10514" outlineLevel="1" x14ac:dyDescent="0.2"/>
    <row r="10515" outlineLevel="1" x14ac:dyDescent="0.2"/>
    <row r="10516" outlineLevel="1" x14ac:dyDescent="0.2"/>
    <row r="10517" outlineLevel="1" x14ac:dyDescent="0.2"/>
    <row r="10518" outlineLevel="1" x14ac:dyDescent="0.2"/>
    <row r="10519" outlineLevel="1" x14ac:dyDescent="0.2"/>
    <row r="10520" outlineLevel="1" x14ac:dyDescent="0.2"/>
    <row r="10522" outlineLevel="1" x14ac:dyDescent="0.2"/>
    <row r="10523" outlineLevel="1" x14ac:dyDescent="0.2"/>
    <row r="10524" outlineLevel="1" x14ac:dyDescent="0.2"/>
    <row r="10525" outlineLevel="1" x14ac:dyDescent="0.2"/>
    <row r="10526" outlineLevel="1" x14ac:dyDescent="0.2"/>
    <row r="10527" outlineLevel="1" x14ac:dyDescent="0.2"/>
    <row r="10528" outlineLevel="1" x14ac:dyDescent="0.2"/>
    <row r="10529" outlineLevel="1" x14ac:dyDescent="0.2"/>
    <row r="10530" outlineLevel="1" x14ac:dyDescent="0.2"/>
    <row r="10531" outlineLevel="1" x14ac:dyDescent="0.2"/>
    <row r="10532" outlineLevel="1" x14ac:dyDescent="0.2"/>
    <row r="10534" outlineLevel="1" x14ac:dyDescent="0.2"/>
    <row r="10535" outlineLevel="1" x14ac:dyDescent="0.2"/>
    <row r="10536" outlineLevel="1" x14ac:dyDescent="0.2"/>
    <row r="10537" outlineLevel="1" x14ac:dyDescent="0.2"/>
    <row r="10538" outlineLevel="1" x14ac:dyDescent="0.2"/>
    <row r="10539" outlineLevel="1" x14ac:dyDescent="0.2"/>
    <row r="10540" outlineLevel="1" x14ac:dyDescent="0.2"/>
    <row r="10541" outlineLevel="1" x14ac:dyDescent="0.2"/>
    <row r="10543" outlineLevel="1" x14ac:dyDescent="0.2"/>
    <row r="10544" outlineLevel="1" x14ac:dyDescent="0.2"/>
    <row r="10545" outlineLevel="1" x14ac:dyDescent="0.2"/>
    <row r="10546" outlineLevel="1" x14ac:dyDescent="0.2"/>
    <row r="10547" outlineLevel="1" x14ac:dyDescent="0.2"/>
    <row r="10548" outlineLevel="1" x14ac:dyDescent="0.2"/>
    <row r="10549" outlineLevel="1" x14ac:dyDescent="0.2"/>
    <row r="10550" outlineLevel="1" x14ac:dyDescent="0.2"/>
    <row r="10552" outlineLevel="1" x14ac:dyDescent="0.2"/>
    <row r="10553" outlineLevel="1" x14ac:dyDescent="0.2"/>
    <row r="10554" outlineLevel="1" x14ac:dyDescent="0.2"/>
    <row r="10555" outlineLevel="1" x14ac:dyDescent="0.2"/>
    <row r="10556" outlineLevel="1" x14ac:dyDescent="0.2"/>
    <row r="10557" outlineLevel="1" x14ac:dyDescent="0.2"/>
    <row r="10558" outlineLevel="1" x14ac:dyDescent="0.2"/>
    <row r="10559" outlineLevel="1" x14ac:dyDescent="0.2"/>
    <row r="10561" outlineLevel="1" x14ac:dyDescent="0.2"/>
    <row r="10562" outlineLevel="1" x14ac:dyDescent="0.2"/>
    <row r="10563" outlineLevel="1" x14ac:dyDescent="0.2"/>
    <row r="10564" outlineLevel="1" x14ac:dyDescent="0.2"/>
    <row r="10565" outlineLevel="1" x14ac:dyDescent="0.2"/>
    <row r="10566" outlineLevel="1" x14ac:dyDescent="0.2"/>
    <row r="10567" outlineLevel="1" x14ac:dyDescent="0.2"/>
    <row r="10568" outlineLevel="1" x14ac:dyDescent="0.2"/>
    <row r="10570" outlineLevel="1" x14ac:dyDescent="0.2"/>
    <row r="10571" outlineLevel="1" x14ac:dyDescent="0.2"/>
    <row r="10572" outlineLevel="1" x14ac:dyDescent="0.2"/>
    <row r="10574" outlineLevel="1" x14ac:dyDescent="0.2"/>
    <row r="10575" outlineLevel="1" x14ac:dyDescent="0.2"/>
    <row r="10576" outlineLevel="1" x14ac:dyDescent="0.2"/>
    <row r="10578" outlineLevel="1" x14ac:dyDescent="0.2"/>
    <row r="10579" outlineLevel="1" x14ac:dyDescent="0.2"/>
    <row r="10580" outlineLevel="1" x14ac:dyDescent="0.2"/>
    <row r="10582" outlineLevel="1" x14ac:dyDescent="0.2"/>
    <row r="10583" outlineLevel="1" x14ac:dyDescent="0.2"/>
    <row r="10584" outlineLevel="1" x14ac:dyDescent="0.2"/>
    <row r="10586" outlineLevel="1" x14ac:dyDescent="0.2"/>
    <row r="10587" outlineLevel="1" x14ac:dyDescent="0.2"/>
    <row r="10589" outlineLevel="1" x14ac:dyDescent="0.2"/>
    <row r="10590" outlineLevel="1" x14ac:dyDescent="0.2"/>
    <row r="10591" outlineLevel="1" x14ac:dyDescent="0.2"/>
    <row r="10592" outlineLevel="1" x14ac:dyDescent="0.2"/>
    <row r="10593" outlineLevel="1" x14ac:dyDescent="0.2"/>
    <row r="10594" outlineLevel="1" x14ac:dyDescent="0.2"/>
    <row r="10595" outlineLevel="1" x14ac:dyDescent="0.2"/>
    <row r="10596" outlineLevel="1" x14ac:dyDescent="0.2"/>
    <row r="10597" outlineLevel="1" x14ac:dyDescent="0.2"/>
    <row r="10598" outlineLevel="1" x14ac:dyDescent="0.2"/>
    <row r="10599" outlineLevel="1" x14ac:dyDescent="0.2"/>
    <row r="10601" outlineLevel="1" x14ac:dyDescent="0.2"/>
    <row r="10602" outlineLevel="1" x14ac:dyDescent="0.2"/>
    <row r="10603" outlineLevel="1" x14ac:dyDescent="0.2"/>
    <row r="10604" outlineLevel="1" x14ac:dyDescent="0.2"/>
    <row r="10605" outlineLevel="1" x14ac:dyDescent="0.2"/>
    <row r="10606" outlineLevel="1" x14ac:dyDescent="0.2"/>
    <row r="10607" outlineLevel="1" x14ac:dyDescent="0.2"/>
    <row r="10608" outlineLevel="1" x14ac:dyDescent="0.2"/>
    <row r="10609" outlineLevel="1" x14ac:dyDescent="0.2"/>
    <row r="10610" outlineLevel="1" x14ac:dyDescent="0.2"/>
    <row r="10611" outlineLevel="1" x14ac:dyDescent="0.2"/>
    <row r="10612" outlineLevel="1" x14ac:dyDescent="0.2"/>
    <row r="10613" outlineLevel="1" x14ac:dyDescent="0.2"/>
    <row r="10615" outlineLevel="1" x14ac:dyDescent="0.2"/>
    <row r="10616" outlineLevel="1" x14ac:dyDescent="0.2"/>
    <row r="10617" outlineLevel="1" x14ac:dyDescent="0.2"/>
    <row r="10618" outlineLevel="1" x14ac:dyDescent="0.2"/>
    <row r="10619" outlineLevel="1" x14ac:dyDescent="0.2"/>
    <row r="10620" outlineLevel="1" x14ac:dyDescent="0.2"/>
    <row r="10621" outlineLevel="1" x14ac:dyDescent="0.2"/>
    <row r="10622" outlineLevel="1" x14ac:dyDescent="0.2"/>
    <row r="10623" outlineLevel="1" x14ac:dyDescent="0.2"/>
    <row r="10624" outlineLevel="1" x14ac:dyDescent="0.2"/>
    <row r="10625" outlineLevel="1" x14ac:dyDescent="0.2"/>
    <row r="10626" outlineLevel="1" x14ac:dyDescent="0.2"/>
    <row r="10627" outlineLevel="1" x14ac:dyDescent="0.2"/>
    <row r="10628" outlineLevel="1" x14ac:dyDescent="0.2"/>
    <row r="10629" outlineLevel="1" x14ac:dyDescent="0.2"/>
    <row r="10630" outlineLevel="1" x14ac:dyDescent="0.2"/>
    <row r="10631" outlineLevel="1" x14ac:dyDescent="0.2"/>
    <row r="10632" outlineLevel="1" x14ac:dyDescent="0.2"/>
    <row r="10633" outlineLevel="1" x14ac:dyDescent="0.2"/>
    <row r="10635" outlineLevel="1" x14ac:dyDescent="0.2"/>
    <row r="10637" outlineLevel="1" x14ac:dyDescent="0.2"/>
    <row r="10639" outlineLevel="1" x14ac:dyDescent="0.2"/>
    <row r="10641" outlineLevel="1" x14ac:dyDescent="0.2"/>
    <row r="10643" outlineLevel="1" x14ac:dyDescent="0.2"/>
    <row r="10645" outlineLevel="1" x14ac:dyDescent="0.2"/>
    <row r="10646" outlineLevel="1" x14ac:dyDescent="0.2"/>
    <row r="10647" outlineLevel="1" x14ac:dyDescent="0.2"/>
    <row r="10648" outlineLevel="1" x14ac:dyDescent="0.2"/>
    <row r="10649" outlineLevel="1" x14ac:dyDescent="0.2"/>
    <row r="10650" outlineLevel="1" x14ac:dyDescent="0.2"/>
    <row r="10651" outlineLevel="1" x14ac:dyDescent="0.2"/>
    <row r="10652" outlineLevel="1" x14ac:dyDescent="0.2"/>
    <row r="10653" outlineLevel="1" x14ac:dyDescent="0.2"/>
    <row r="10654" outlineLevel="1" x14ac:dyDescent="0.2"/>
    <row r="10655" outlineLevel="1" x14ac:dyDescent="0.2"/>
    <row r="10656" outlineLevel="1" x14ac:dyDescent="0.2"/>
    <row r="10657" outlineLevel="1" x14ac:dyDescent="0.2"/>
    <row r="10658" outlineLevel="1" x14ac:dyDescent="0.2"/>
    <row r="10659" outlineLevel="1" x14ac:dyDescent="0.2"/>
    <row r="10660" outlineLevel="1" x14ac:dyDescent="0.2"/>
    <row r="10661" outlineLevel="1" x14ac:dyDescent="0.2"/>
    <row r="10662" outlineLevel="1" x14ac:dyDescent="0.2"/>
    <row r="10663" outlineLevel="1" x14ac:dyDescent="0.2"/>
    <row r="10664" outlineLevel="1" x14ac:dyDescent="0.2"/>
    <row r="10665" outlineLevel="1" x14ac:dyDescent="0.2"/>
    <row r="10666" outlineLevel="1" x14ac:dyDescent="0.2"/>
    <row r="10668" outlineLevel="1" x14ac:dyDescent="0.2"/>
    <row r="10669" outlineLevel="1" x14ac:dyDescent="0.2"/>
    <row r="10670" outlineLevel="1" x14ac:dyDescent="0.2"/>
    <row r="10671" outlineLevel="1" x14ac:dyDescent="0.2"/>
    <row r="10672" outlineLevel="1" x14ac:dyDescent="0.2"/>
    <row r="10673" outlineLevel="1" x14ac:dyDescent="0.2"/>
    <row r="10674" outlineLevel="1" x14ac:dyDescent="0.2"/>
    <row r="10675" outlineLevel="1" x14ac:dyDescent="0.2"/>
    <row r="10676" outlineLevel="1" x14ac:dyDescent="0.2"/>
    <row r="10677" outlineLevel="1" x14ac:dyDescent="0.2"/>
    <row r="10678" outlineLevel="1" x14ac:dyDescent="0.2"/>
    <row r="10679" outlineLevel="1" x14ac:dyDescent="0.2"/>
    <row r="10680" outlineLevel="1" x14ac:dyDescent="0.2"/>
    <row r="10681" outlineLevel="1" x14ac:dyDescent="0.2"/>
    <row r="10682" outlineLevel="1" x14ac:dyDescent="0.2"/>
    <row r="10683" outlineLevel="1" x14ac:dyDescent="0.2"/>
    <row r="10684" outlineLevel="1" x14ac:dyDescent="0.2"/>
    <row r="10685" outlineLevel="1" x14ac:dyDescent="0.2"/>
    <row r="10686" outlineLevel="1" x14ac:dyDescent="0.2"/>
    <row r="10687" outlineLevel="1" x14ac:dyDescent="0.2"/>
    <row r="10688" outlineLevel="1" x14ac:dyDescent="0.2"/>
    <row r="10689" outlineLevel="1" x14ac:dyDescent="0.2"/>
    <row r="10690" outlineLevel="1" x14ac:dyDescent="0.2"/>
    <row r="10691" outlineLevel="1" x14ac:dyDescent="0.2"/>
    <row r="10692" outlineLevel="1" x14ac:dyDescent="0.2"/>
    <row r="10693" outlineLevel="1" x14ac:dyDescent="0.2"/>
    <row r="10694" outlineLevel="1" x14ac:dyDescent="0.2"/>
    <row r="10695" outlineLevel="1" x14ac:dyDescent="0.2"/>
    <row r="10697" outlineLevel="1" x14ac:dyDescent="0.2"/>
    <row r="10698" outlineLevel="1" x14ac:dyDescent="0.2"/>
    <row r="10699" outlineLevel="1" x14ac:dyDescent="0.2"/>
    <row r="10700" outlineLevel="1" x14ac:dyDescent="0.2"/>
    <row r="10701" outlineLevel="1" x14ac:dyDescent="0.2"/>
    <row r="10702" outlineLevel="1" x14ac:dyDescent="0.2"/>
    <row r="10703" outlineLevel="1" x14ac:dyDescent="0.2"/>
    <row r="10704" outlineLevel="1" x14ac:dyDescent="0.2"/>
    <row r="10705" outlineLevel="1" x14ac:dyDescent="0.2"/>
    <row r="10706" outlineLevel="1" x14ac:dyDescent="0.2"/>
    <row r="10707" outlineLevel="1" x14ac:dyDescent="0.2"/>
    <row r="10709" outlineLevel="1" x14ac:dyDescent="0.2"/>
    <row r="10710" outlineLevel="1" x14ac:dyDescent="0.2"/>
    <row r="10711" outlineLevel="1" x14ac:dyDescent="0.2"/>
    <row r="10712" outlineLevel="1" x14ac:dyDescent="0.2"/>
    <row r="10713" outlineLevel="1" x14ac:dyDescent="0.2"/>
    <row r="10714" outlineLevel="1" x14ac:dyDescent="0.2"/>
    <row r="10715" outlineLevel="1" x14ac:dyDescent="0.2"/>
    <row r="10716" outlineLevel="1" x14ac:dyDescent="0.2"/>
    <row r="10717" outlineLevel="1" x14ac:dyDescent="0.2"/>
    <row r="10718" outlineLevel="1" x14ac:dyDescent="0.2"/>
    <row r="10719" outlineLevel="1" x14ac:dyDescent="0.2"/>
    <row r="10721" outlineLevel="1" x14ac:dyDescent="0.2"/>
    <row r="10722" outlineLevel="1" x14ac:dyDescent="0.2"/>
    <row r="10723" outlineLevel="1" x14ac:dyDescent="0.2"/>
    <row r="10724" outlineLevel="1" x14ac:dyDescent="0.2"/>
    <row r="10725" outlineLevel="1" x14ac:dyDescent="0.2"/>
    <row r="10726" outlineLevel="1" x14ac:dyDescent="0.2"/>
    <row r="10727" outlineLevel="1" x14ac:dyDescent="0.2"/>
    <row r="10728" outlineLevel="1" x14ac:dyDescent="0.2"/>
    <row r="10729" outlineLevel="1" x14ac:dyDescent="0.2"/>
    <row r="10730" outlineLevel="1" x14ac:dyDescent="0.2"/>
    <row r="10731" outlineLevel="1" x14ac:dyDescent="0.2"/>
    <row r="10733" outlineLevel="1" x14ac:dyDescent="0.2"/>
    <row r="10735" outlineLevel="1" x14ac:dyDescent="0.2"/>
    <row r="10737" outlineLevel="1" x14ac:dyDescent="0.2"/>
    <row r="10739" outlineLevel="1" x14ac:dyDescent="0.2"/>
    <row r="10741" outlineLevel="1" x14ac:dyDescent="0.2"/>
    <row r="10742" outlineLevel="1" x14ac:dyDescent="0.2"/>
    <row r="10743" outlineLevel="1" x14ac:dyDescent="0.2"/>
    <row r="10744" outlineLevel="1" x14ac:dyDescent="0.2"/>
    <row r="10746" outlineLevel="1" x14ac:dyDescent="0.2"/>
    <row r="10748" outlineLevel="1" x14ac:dyDescent="0.2"/>
    <row r="10750" outlineLevel="1" x14ac:dyDescent="0.2"/>
    <row r="10752" outlineLevel="1" x14ac:dyDescent="0.2"/>
    <row r="10754" outlineLevel="1" x14ac:dyDescent="0.2"/>
    <row r="10756" outlineLevel="1" x14ac:dyDescent="0.2"/>
    <row r="10758" outlineLevel="1" x14ac:dyDescent="0.2"/>
    <row r="10760" outlineLevel="1" x14ac:dyDescent="0.2"/>
    <row r="10762" outlineLevel="1" x14ac:dyDescent="0.2"/>
    <row r="10763" outlineLevel="1" x14ac:dyDescent="0.2"/>
    <row r="10765" outlineLevel="1" x14ac:dyDescent="0.2"/>
    <row r="10766" outlineLevel="1" x14ac:dyDescent="0.2"/>
    <row r="10767" outlineLevel="1" x14ac:dyDescent="0.2"/>
    <row r="10768" outlineLevel="1" x14ac:dyDescent="0.2"/>
    <row r="10770" outlineLevel="1" x14ac:dyDescent="0.2"/>
    <row r="10771" outlineLevel="1" x14ac:dyDescent="0.2"/>
    <row r="10772" outlineLevel="1" x14ac:dyDescent="0.2"/>
    <row r="10773" outlineLevel="1" x14ac:dyDescent="0.2"/>
    <row r="10775" outlineLevel="1" x14ac:dyDescent="0.2"/>
    <row r="10776" outlineLevel="1" x14ac:dyDescent="0.2"/>
    <row r="10777" outlineLevel="1" x14ac:dyDescent="0.2"/>
    <row r="10778" outlineLevel="1" x14ac:dyDescent="0.2"/>
    <row r="10780" outlineLevel="1" x14ac:dyDescent="0.2"/>
    <row r="10781" outlineLevel="1" x14ac:dyDescent="0.2"/>
    <row r="10782" outlineLevel="1" x14ac:dyDescent="0.2"/>
    <row r="10783" outlineLevel="1" x14ac:dyDescent="0.2"/>
    <row r="10784" outlineLevel="1" x14ac:dyDescent="0.2"/>
    <row r="10785" outlineLevel="1" x14ac:dyDescent="0.2"/>
    <row r="10786" outlineLevel="1" x14ac:dyDescent="0.2"/>
    <row r="10787" outlineLevel="1" x14ac:dyDescent="0.2"/>
    <row r="10788" outlineLevel="1" x14ac:dyDescent="0.2"/>
    <row r="10789" outlineLevel="1" x14ac:dyDescent="0.2"/>
    <row r="10790" outlineLevel="1" x14ac:dyDescent="0.2"/>
    <row r="10791" outlineLevel="1" x14ac:dyDescent="0.2"/>
    <row r="10793" outlineLevel="1" x14ac:dyDescent="0.2"/>
    <row r="10794" outlineLevel="1" x14ac:dyDescent="0.2"/>
    <row r="10795" outlineLevel="1" x14ac:dyDescent="0.2"/>
    <row r="10796" outlineLevel="1" x14ac:dyDescent="0.2"/>
    <row r="10798" outlineLevel="1" x14ac:dyDescent="0.2"/>
    <row r="10799" outlineLevel="1" x14ac:dyDescent="0.2"/>
    <row r="10800" outlineLevel="1" x14ac:dyDescent="0.2"/>
    <row r="10801" outlineLevel="1" x14ac:dyDescent="0.2"/>
    <row r="10803" outlineLevel="1" x14ac:dyDescent="0.2"/>
    <row r="10804" outlineLevel="1" x14ac:dyDescent="0.2"/>
    <row r="10805" outlineLevel="1" x14ac:dyDescent="0.2"/>
    <row r="10806" outlineLevel="1" x14ac:dyDescent="0.2"/>
    <row r="10808" outlineLevel="1" x14ac:dyDescent="0.2"/>
    <row r="10809" outlineLevel="1" x14ac:dyDescent="0.2"/>
    <row r="10810" outlineLevel="1" x14ac:dyDescent="0.2"/>
    <row r="10811" outlineLevel="1" x14ac:dyDescent="0.2"/>
    <row r="10812" outlineLevel="1" x14ac:dyDescent="0.2"/>
    <row r="10813" outlineLevel="1" x14ac:dyDescent="0.2"/>
    <row r="10814" outlineLevel="1" x14ac:dyDescent="0.2"/>
    <row r="10816" outlineLevel="1" x14ac:dyDescent="0.2"/>
    <row r="10817" outlineLevel="1" x14ac:dyDescent="0.2"/>
    <row r="10818" outlineLevel="1" x14ac:dyDescent="0.2"/>
    <row r="10819" outlineLevel="1" x14ac:dyDescent="0.2"/>
    <row r="10820" outlineLevel="1" x14ac:dyDescent="0.2"/>
    <row r="10821" outlineLevel="1" x14ac:dyDescent="0.2"/>
    <row r="10822" outlineLevel="1" x14ac:dyDescent="0.2"/>
    <row r="10824" outlineLevel="1" x14ac:dyDescent="0.2"/>
    <row r="10825" outlineLevel="1" x14ac:dyDescent="0.2"/>
    <row r="10826" outlineLevel="1" x14ac:dyDescent="0.2"/>
    <row r="10827" outlineLevel="1" x14ac:dyDescent="0.2"/>
    <row r="10829" outlineLevel="1" x14ac:dyDescent="0.2"/>
    <row r="10830" outlineLevel="1" x14ac:dyDescent="0.2"/>
    <row r="10831" outlineLevel="1" x14ac:dyDescent="0.2"/>
    <row r="10832" outlineLevel="1" x14ac:dyDescent="0.2"/>
    <row r="10834" outlineLevel="1" x14ac:dyDescent="0.2"/>
    <row r="10835" outlineLevel="1" x14ac:dyDescent="0.2"/>
    <row r="10836" outlineLevel="1" x14ac:dyDescent="0.2"/>
    <row r="10837" outlineLevel="1" x14ac:dyDescent="0.2"/>
    <row r="10839" outlineLevel="1" x14ac:dyDescent="0.2"/>
    <row r="10840" outlineLevel="1" x14ac:dyDescent="0.2"/>
    <row r="10841" outlineLevel="1" x14ac:dyDescent="0.2"/>
    <row r="10842" outlineLevel="1" x14ac:dyDescent="0.2"/>
    <row r="10844" outlineLevel="1" x14ac:dyDescent="0.2"/>
    <row r="10845" outlineLevel="1" x14ac:dyDescent="0.2"/>
    <row r="10846" outlineLevel="1" x14ac:dyDescent="0.2"/>
    <row r="10847" outlineLevel="1" x14ac:dyDescent="0.2"/>
    <row r="10848" outlineLevel="1" x14ac:dyDescent="0.2"/>
    <row r="10849" outlineLevel="1" x14ac:dyDescent="0.2"/>
    <row r="10850" outlineLevel="1" x14ac:dyDescent="0.2"/>
    <row r="10851" outlineLevel="1" x14ac:dyDescent="0.2"/>
    <row r="10852" outlineLevel="1" x14ac:dyDescent="0.2"/>
    <row r="10853" outlineLevel="1" x14ac:dyDescent="0.2"/>
    <row r="10855" outlineLevel="1" x14ac:dyDescent="0.2"/>
    <row r="10856" outlineLevel="1" x14ac:dyDescent="0.2"/>
    <row r="10857" outlineLevel="1" x14ac:dyDescent="0.2"/>
    <row r="10858" outlineLevel="1" x14ac:dyDescent="0.2"/>
    <row r="10859" outlineLevel="1" x14ac:dyDescent="0.2"/>
    <row r="10860" outlineLevel="1" x14ac:dyDescent="0.2"/>
    <row r="10861" outlineLevel="1" x14ac:dyDescent="0.2"/>
    <row r="10862" outlineLevel="1" x14ac:dyDescent="0.2"/>
    <row r="10863" outlineLevel="1" x14ac:dyDescent="0.2"/>
    <row r="10864" outlineLevel="1" x14ac:dyDescent="0.2"/>
    <row r="10866" outlineLevel="1" x14ac:dyDescent="0.2"/>
    <row r="10867" outlineLevel="1" x14ac:dyDescent="0.2"/>
    <row r="10869" outlineLevel="1" x14ac:dyDescent="0.2"/>
    <row r="10870" outlineLevel="1" x14ac:dyDescent="0.2"/>
    <row r="10871" outlineLevel="1" x14ac:dyDescent="0.2"/>
    <row r="10872" outlineLevel="1" x14ac:dyDescent="0.2"/>
    <row r="10874" outlineLevel="1" x14ac:dyDescent="0.2"/>
    <row r="10875" outlineLevel="1" x14ac:dyDescent="0.2"/>
    <row r="10876" outlineLevel="1" x14ac:dyDescent="0.2"/>
    <row r="10877" outlineLevel="1" x14ac:dyDescent="0.2"/>
    <row r="10878" outlineLevel="1" x14ac:dyDescent="0.2"/>
    <row r="10879" outlineLevel="1" x14ac:dyDescent="0.2"/>
    <row r="10880" outlineLevel="1" x14ac:dyDescent="0.2"/>
    <row r="10881" outlineLevel="1" x14ac:dyDescent="0.2"/>
    <row r="10882" outlineLevel="1" x14ac:dyDescent="0.2"/>
    <row r="10883" outlineLevel="1" x14ac:dyDescent="0.2"/>
    <row r="10884" outlineLevel="1" x14ac:dyDescent="0.2"/>
    <row r="10885" outlineLevel="1" x14ac:dyDescent="0.2"/>
    <row r="10886" outlineLevel="1" x14ac:dyDescent="0.2"/>
    <row r="10887" outlineLevel="1" x14ac:dyDescent="0.2"/>
    <row r="10888" outlineLevel="1" x14ac:dyDescent="0.2"/>
    <row r="10889" outlineLevel="1" x14ac:dyDescent="0.2"/>
    <row r="10891" outlineLevel="1" x14ac:dyDescent="0.2"/>
    <row r="10892" outlineLevel="1" x14ac:dyDescent="0.2"/>
    <row r="10893" outlineLevel="1" x14ac:dyDescent="0.2"/>
    <row r="10894" outlineLevel="1" x14ac:dyDescent="0.2"/>
    <row r="10895" outlineLevel="1" x14ac:dyDescent="0.2"/>
    <row r="10896" outlineLevel="1" x14ac:dyDescent="0.2"/>
    <row r="10897" outlineLevel="1" x14ac:dyDescent="0.2"/>
    <row r="10898" outlineLevel="1" x14ac:dyDescent="0.2"/>
    <row r="10899" outlineLevel="1" x14ac:dyDescent="0.2"/>
    <row r="10900" outlineLevel="1" x14ac:dyDescent="0.2"/>
    <row r="10901" outlineLevel="1" x14ac:dyDescent="0.2"/>
    <row r="10903" outlineLevel="1" x14ac:dyDescent="0.2"/>
    <row r="10904" outlineLevel="1" x14ac:dyDescent="0.2"/>
    <row r="10905" outlineLevel="1" x14ac:dyDescent="0.2"/>
    <row r="10906" outlineLevel="1" x14ac:dyDescent="0.2"/>
    <row r="10907" outlineLevel="1" x14ac:dyDescent="0.2"/>
    <row r="10908" outlineLevel="1" x14ac:dyDescent="0.2"/>
    <row r="10909" outlineLevel="1" x14ac:dyDescent="0.2"/>
    <row r="10910" outlineLevel="1" x14ac:dyDescent="0.2"/>
    <row r="10912" outlineLevel="1" x14ac:dyDescent="0.2"/>
    <row r="10913" outlineLevel="1" x14ac:dyDescent="0.2"/>
    <row r="10914" outlineLevel="1" x14ac:dyDescent="0.2"/>
    <row r="10915" outlineLevel="1" x14ac:dyDescent="0.2"/>
    <row r="10916" outlineLevel="1" x14ac:dyDescent="0.2"/>
    <row r="10917" outlineLevel="1" x14ac:dyDescent="0.2"/>
    <row r="10918" outlineLevel="1" x14ac:dyDescent="0.2"/>
    <row r="10919" outlineLevel="1" x14ac:dyDescent="0.2"/>
    <row r="10921" outlineLevel="1" x14ac:dyDescent="0.2"/>
    <row r="10922" outlineLevel="1" x14ac:dyDescent="0.2"/>
    <row r="10923" outlineLevel="1" x14ac:dyDescent="0.2"/>
    <row r="10924" outlineLevel="1" x14ac:dyDescent="0.2"/>
    <row r="10926" outlineLevel="1" x14ac:dyDescent="0.2"/>
    <row r="10927" outlineLevel="1" x14ac:dyDescent="0.2"/>
    <row r="10928" outlineLevel="1" x14ac:dyDescent="0.2"/>
    <row r="10929" outlineLevel="1" x14ac:dyDescent="0.2"/>
    <row r="10931" outlineLevel="1" x14ac:dyDescent="0.2"/>
    <row r="10932" outlineLevel="1" x14ac:dyDescent="0.2"/>
    <row r="10933" outlineLevel="1" x14ac:dyDescent="0.2"/>
    <row r="10934" outlineLevel="1" x14ac:dyDescent="0.2"/>
    <row r="10936" outlineLevel="1" x14ac:dyDescent="0.2"/>
    <row r="10937" outlineLevel="1" x14ac:dyDescent="0.2"/>
    <row r="10938" outlineLevel="1" x14ac:dyDescent="0.2"/>
    <row r="10939" outlineLevel="1" x14ac:dyDescent="0.2"/>
    <row r="10940" outlineLevel="1" x14ac:dyDescent="0.2"/>
    <row r="10941" outlineLevel="1" x14ac:dyDescent="0.2"/>
    <row r="10942" outlineLevel="1" x14ac:dyDescent="0.2"/>
    <row r="10943" outlineLevel="1" x14ac:dyDescent="0.2"/>
    <row r="10944" outlineLevel="1" x14ac:dyDescent="0.2"/>
    <row r="10945" outlineLevel="1" x14ac:dyDescent="0.2"/>
    <row r="10947" outlineLevel="1" x14ac:dyDescent="0.2"/>
    <row r="10949" outlineLevel="1" x14ac:dyDescent="0.2"/>
    <row r="10950" outlineLevel="1" x14ac:dyDescent="0.2"/>
    <row r="10951" outlineLevel="1" x14ac:dyDescent="0.2"/>
    <row r="10952" outlineLevel="1" x14ac:dyDescent="0.2"/>
    <row r="10953" outlineLevel="1" x14ac:dyDescent="0.2"/>
    <row r="10954" outlineLevel="1" x14ac:dyDescent="0.2"/>
    <row r="10955" outlineLevel="1" x14ac:dyDescent="0.2"/>
    <row r="10956" outlineLevel="1" x14ac:dyDescent="0.2"/>
    <row r="10957" outlineLevel="1" x14ac:dyDescent="0.2"/>
    <row r="10958" outlineLevel="1" x14ac:dyDescent="0.2"/>
    <row r="10959" outlineLevel="1" x14ac:dyDescent="0.2"/>
    <row r="10960" outlineLevel="1" x14ac:dyDescent="0.2"/>
    <row r="10961" outlineLevel="1" x14ac:dyDescent="0.2"/>
    <row r="10962" outlineLevel="1" x14ac:dyDescent="0.2"/>
    <row r="10963" outlineLevel="1" x14ac:dyDescent="0.2"/>
    <row r="10964" outlineLevel="1" x14ac:dyDescent="0.2"/>
    <row r="10965" outlineLevel="1" x14ac:dyDescent="0.2"/>
    <row r="10966" outlineLevel="1" x14ac:dyDescent="0.2"/>
    <row r="10967" outlineLevel="1" x14ac:dyDescent="0.2"/>
    <row r="10968" outlineLevel="1" x14ac:dyDescent="0.2"/>
    <row r="10970" outlineLevel="1" x14ac:dyDescent="0.2"/>
    <row r="10971" outlineLevel="1" x14ac:dyDescent="0.2"/>
    <row r="10972" outlineLevel="1" x14ac:dyDescent="0.2"/>
    <row r="10973" outlineLevel="1" x14ac:dyDescent="0.2"/>
    <row r="10975" outlineLevel="1" x14ac:dyDescent="0.2"/>
    <row r="10976" outlineLevel="1" x14ac:dyDescent="0.2"/>
    <row r="10977" outlineLevel="1" x14ac:dyDescent="0.2"/>
    <row r="10978" outlineLevel="1" x14ac:dyDescent="0.2"/>
    <row r="10980" outlineLevel="1" x14ac:dyDescent="0.2"/>
    <row r="10981" outlineLevel="1" x14ac:dyDescent="0.2"/>
    <row r="10982" outlineLevel="1" x14ac:dyDescent="0.2"/>
    <row r="10984" outlineLevel="1" x14ac:dyDescent="0.2"/>
    <row r="10985" outlineLevel="1" x14ac:dyDescent="0.2"/>
    <row r="10987" outlineLevel="1" x14ac:dyDescent="0.2"/>
    <row r="10988" outlineLevel="1" x14ac:dyDescent="0.2"/>
    <row r="10990" outlineLevel="1" x14ac:dyDescent="0.2"/>
    <row r="10991" outlineLevel="1" x14ac:dyDescent="0.2"/>
    <row r="10993" outlineLevel="1" x14ac:dyDescent="0.2"/>
    <row r="10994" outlineLevel="1" x14ac:dyDescent="0.2"/>
    <row r="10996" outlineLevel="1" x14ac:dyDescent="0.2"/>
    <row r="10997" outlineLevel="1" x14ac:dyDescent="0.2"/>
    <row r="10999" outlineLevel="1" x14ac:dyDescent="0.2"/>
    <row r="11000" outlineLevel="1" x14ac:dyDescent="0.2"/>
    <row r="11001" outlineLevel="1" x14ac:dyDescent="0.2"/>
    <row r="11003" outlineLevel="1" x14ac:dyDescent="0.2"/>
    <row r="11005" outlineLevel="1" x14ac:dyDescent="0.2"/>
    <row r="11007" outlineLevel="1" x14ac:dyDescent="0.2"/>
    <row r="11009" outlineLevel="1" x14ac:dyDescent="0.2"/>
    <row r="11011" outlineLevel="1" x14ac:dyDescent="0.2"/>
    <row r="11012" outlineLevel="1" x14ac:dyDescent="0.2"/>
    <row r="11013" outlineLevel="1" x14ac:dyDescent="0.2"/>
    <row r="11014" outlineLevel="1" x14ac:dyDescent="0.2"/>
    <row r="11015" outlineLevel="1" x14ac:dyDescent="0.2"/>
    <row r="11016" outlineLevel="1" x14ac:dyDescent="0.2"/>
    <row r="11018" outlineLevel="1" x14ac:dyDescent="0.2"/>
    <row r="11019" outlineLevel="1" x14ac:dyDescent="0.2"/>
    <row r="11020" outlineLevel="1" x14ac:dyDescent="0.2"/>
    <row r="11021" outlineLevel="1" x14ac:dyDescent="0.2"/>
    <row r="11022" outlineLevel="1" x14ac:dyDescent="0.2"/>
    <row r="11023" outlineLevel="1" x14ac:dyDescent="0.2"/>
    <row r="11025" outlineLevel="1" x14ac:dyDescent="0.2"/>
    <row r="11026" outlineLevel="1" x14ac:dyDescent="0.2"/>
    <row r="11027" outlineLevel="1" x14ac:dyDescent="0.2"/>
    <row r="11028" outlineLevel="1" x14ac:dyDescent="0.2"/>
    <row r="11030" outlineLevel="1" x14ac:dyDescent="0.2"/>
    <row r="11031" outlineLevel="1" x14ac:dyDescent="0.2"/>
    <row r="11032" outlineLevel="1" x14ac:dyDescent="0.2"/>
    <row r="11033" outlineLevel="1" x14ac:dyDescent="0.2"/>
    <row r="11034" outlineLevel="1" x14ac:dyDescent="0.2"/>
    <row r="11036" outlineLevel="1" x14ac:dyDescent="0.2"/>
    <row r="11037" outlineLevel="1" x14ac:dyDescent="0.2"/>
    <row r="11038" outlineLevel="1" x14ac:dyDescent="0.2"/>
    <row r="11040" outlineLevel="1" x14ac:dyDescent="0.2"/>
    <row r="11041" outlineLevel="1" x14ac:dyDescent="0.2"/>
    <row r="11042" outlineLevel="1" x14ac:dyDescent="0.2"/>
    <row r="11044" outlineLevel="1" x14ac:dyDescent="0.2"/>
    <row r="11046" outlineLevel="1" x14ac:dyDescent="0.2"/>
    <row r="11048" outlineLevel="1" x14ac:dyDescent="0.2"/>
    <row r="11050" outlineLevel="1" x14ac:dyDescent="0.2"/>
    <row r="11051" outlineLevel="1" x14ac:dyDescent="0.2"/>
    <row r="11052" outlineLevel="1" x14ac:dyDescent="0.2"/>
    <row r="11054" outlineLevel="1" x14ac:dyDescent="0.2"/>
    <row r="11056" outlineLevel="1" x14ac:dyDescent="0.2"/>
    <row r="11057" outlineLevel="1" x14ac:dyDescent="0.2"/>
    <row r="11059" outlineLevel="1" x14ac:dyDescent="0.2"/>
    <row r="11060" outlineLevel="1" x14ac:dyDescent="0.2"/>
    <row r="11061" outlineLevel="1" x14ac:dyDescent="0.2"/>
    <row r="11063" outlineLevel="1" x14ac:dyDescent="0.2"/>
    <row r="11065" outlineLevel="1" x14ac:dyDescent="0.2"/>
    <row r="11067" outlineLevel="1" x14ac:dyDescent="0.2"/>
    <row r="11069" outlineLevel="1" x14ac:dyDescent="0.2"/>
    <row r="11071" outlineLevel="1" x14ac:dyDescent="0.2"/>
    <row r="11073" outlineLevel="1" x14ac:dyDescent="0.2"/>
    <row r="11075" outlineLevel="1" x14ac:dyDescent="0.2"/>
    <row r="11077" outlineLevel="1" x14ac:dyDescent="0.2"/>
    <row r="11079" outlineLevel="1" x14ac:dyDescent="0.2"/>
    <row r="11081" outlineLevel="1" x14ac:dyDescent="0.2"/>
    <row r="11083" outlineLevel="1" x14ac:dyDescent="0.2"/>
    <row r="11085" outlineLevel="1" x14ac:dyDescent="0.2"/>
    <row r="11087" outlineLevel="1" x14ac:dyDescent="0.2"/>
    <row r="11089" outlineLevel="1" x14ac:dyDescent="0.2"/>
    <row r="11090" outlineLevel="1" x14ac:dyDescent="0.2"/>
    <row r="11091" outlineLevel="1" x14ac:dyDescent="0.2"/>
    <row r="11092" outlineLevel="1" x14ac:dyDescent="0.2"/>
    <row r="11093" outlineLevel="1" x14ac:dyDescent="0.2"/>
    <row r="11094" outlineLevel="1" x14ac:dyDescent="0.2"/>
    <row r="11095" outlineLevel="1" x14ac:dyDescent="0.2"/>
    <row r="11096" outlineLevel="1" x14ac:dyDescent="0.2"/>
    <row r="11097" outlineLevel="1" x14ac:dyDescent="0.2"/>
    <row r="11099" outlineLevel="1" x14ac:dyDescent="0.2"/>
    <row r="11100" outlineLevel="1" x14ac:dyDescent="0.2"/>
    <row r="11102" outlineLevel="1" x14ac:dyDescent="0.2"/>
    <row r="11104" outlineLevel="1" x14ac:dyDescent="0.2"/>
    <row r="11106" outlineLevel="1" x14ac:dyDescent="0.2"/>
    <row r="11108" outlineLevel="1" x14ac:dyDescent="0.2"/>
    <row r="11110" outlineLevel="1" x14ac:dyDescent="0.2"/>
    <row r="11112" outlineLevel="1" x14ac:dyDescent="0.2"/>
    <row r="11114" outlineLevel="1" x14ac:dyDescent="0.2"/>
    <row r="11115" outlineLevel="1" x14ac:dyDescent="0.2"/>
    <row r="11117" outlineLevel="1" x14ac:dyDescent="0.2"/>
    <row r="11118" outlineLevel="1" x14ac:dyDescent="0.2"/>
    <row r="11120" outlineLevel="1" x14ac:dyDescent="0.2"/>
    <row r="11122" outlineLevel="1" x14ac:dyDescent="0.2"/>
    <row r="11124" outlineLevel="1" x14ac:dyDescent="0.2"/>
    <row r="11125" outlineLevel="1" x14ac:dyDescent="0.2"/>
    <row r="11127" outlineLevel="1" x14ac:dyDescent="0.2"/>
    <row r="11129" outlineLevel="1" x14ac:dyDescent="0.2"/>
    <row r="11130" outlineLevel="1" x14ac:dyDescent="0.2"/>
    <row r="11132" outlineLevel="1" x14ac:dyDescent="0.2"/>
    <row r="11134" outlineLevel="1" x14ac:dyDescent="0.2"/>
    <row r="11136" outlineLevel="1" x14ac:dyDescent="0.2"/>
    <row r="11137" outlineLevel="1" x14ac:dyDescent="0.2"/>
    <row r="11138" outlineLevel="1" x14ac:dyDescent="0.2"/>
    <row r="11140" outlineLevel="1" x14ac:dyDescent="0.2"/>
    <row r="11141" outlineLevel="1" x14ac:dyDescent="0.2"/>
    <row r="11142" outlineLevel="1" x14ac:dyDescent="0.2"/>
    <row r="11144" outlineLevel="1" x14ac:dyDescent="0.2"/>
    <row r="11146" outlineLevel="1" x14ac:dyDescent="0.2"/>
    <row r="11148" outlineLevel="1" x14ac:dyDescent="0.2"/>
    <row r="11150" outlineLevel="1" x14ac:dyDescent="0.2"/>
    <row r="11152" outlineLevel="1" x14ac:dyDescent="0.2"/>
    <row r="11154" outlineLevel="1" x14ac:dyDescent="0.2"/>
    <row r="11156" outlineLevel="1" x14ac:dyDescent="0.2"/>
    <row r="11158" outlineLevel="1" x14ac:dyDescent="0.2"/>
    <row r="11160" outlineLevel="1" x14ac:dyDescent="0.2"/>
    <row r="11162" outlineLevel="1" x14ac:dyDescent="0.2"/>
    <row r="11164" outlineLevel="1" x14ac:dyDescent="0.2"/>
    <row r="11166" outlineLevel="1" x14ac:dyDescent="0.2"/>
    <row r="11168" outlineLevel="1" x14ac:dyDescent="0.2"/>
    <row r="11170" outlineLevel="1" x14ac:dyDescent="0.2"/>
    <row r="11172" outlineLevel="1" x14ac:dyDescent="0.2"/>
    <row r="11173" outlineLevel="1" x14ac:dyDescent="0.2"/>
    <row r="11175" outlineLevel="1" x14ac:dyDescent="0.2"/>
    <row r="11176" outlineLevel="1" x14ac:dyDescent="0.2"/>
    <row r="11178" outlineLevel="1" x14ac:dyDescent="0.2"/>
    <row r="11180" outlineLevel="1" x14ac:dyDescent="0.2"/>
    <row r="11181" outlineLevel="1" x14ac:dyDescent="0.2"/>
    <row r="11183" outlineLevel="1" x14ac:dyDescent="0.2"/>
    <row r="11184" outlineLevel="1" x14ac:dyDescent="0.2"/>
    <row r="11186" outlineLevel="1" x14ac:dyDescent="0.2"/>
    <row r="11187" outlineLevel="1" x14ac:dyDescent="0.2"/>
    <row r="11189" outlineLevel="1" x14ac:dyDescent="0.2"/>
    <row r="11190" outlineLevel="1" x14ac:dyDescent="0.2"/>
    <row r="11192" outlineLevel="1" x14ac:dyDescent="0.2"/>
    <row r="11193" outlineLevel="1" x14ac:dyDescent="0.2"/>
    <row r="11195" outlineLevel="1" x14ac:dyDescent="0.2"/>
    <row r="11197" outlineLevel="1" x14ac:dyDescent="0.2"/>
    <row r="11198" outlineLevel="1" x14ac:dyDescent="0.2"/>
    <row r="11200" outlineLevel="1" x14ac:dyDescent="0.2"/>
    <row r="11202" outlineLevel="1" x14ac:dyDescent="0.2"/>
    <row r="11204" outlineLevel="1" x14ac:dyDescent="0.2"/>
    <row r="11205" outlineLevel="1" x14ac:dyDescent="0.2"/>
    <row r="11206" outlineLevel="1" x14ac:dyDescent="0.2"/>
    <row r="11207" outlineLevel="1" x14ac:dyDescent="0.2"/>
    <row r="11209" outlineLevel="1" x14ac:dyDescent="0.2"/>
    <row r="11210" outlineLevel="1" x14ac:dyDescent="0.2"/>
    <row r="11211" outlineLevel="1" x14ac:dyDescent="0.2"/>
    <row r="11213" outlineLevel="1" x14ac:dyDescent="0.2"/>
    <row r="11214" outlineLevel="1" x14ac:dyDescent="0.2"/>
    <row r="11215" outlineLevel="1" x14ac:dyDescent="0.2"/>
    <row r="11217" outlineLevel="1" x14ac:dyDescent="0.2"/>
    <row r="11218" outlineLevel="1" x14ac:dyDescent="0.2"/>
    <row r="11220" outlineLevel="1" x14ac:dyDescent="0.2"/>
    <row r="11221" outlineLevel="1" x14ac:dyDescent="0.2"/>
    <row r="11223" outlineLevel="1" x14ac:dyDescent="0.2"/>
    <row r="11224" outlineLevel="1" x14ac:dyDescent="0.2"/>
    <row r="11225" outlineLevel="1" x14ac:dyDescent="0.2"/>
    <row r="11227" outlineLevel="1" x14ac:dyDescent="0.2"/>
    <row r="11228" outlineLevel="1" x14ac:dyDescent="0.2"/>
    <row r="11230" outlineLevel="1" x14ac:dyDescent="0.2"/>
    <row r="11231" outlineLevel="1" x14ac:dyDescent="0.2"/>
    <row r="11232" outlineLevel="1" x14ac:dyDescent="0.2"/>
    <row r="11234" outlineLevel="1" x14ac:dyDescent="0.2"/>
    <row r="11235" outlineLevel="1" x14ac:dyDescent="0.2"/>
    <row r="11236" outlineLevel="1" x14ac:dyDescent="0.2"/>
    <row r="11238" outlineLevel="1" x14ac:dyDescent="0.2"/>
    <row r="11239" outlineLevel="1" x14ac:dyDescent="0.2"/>
    <row r="11240" outlineLevel="1" x14ac:dyDescent="0.2"/>
    <row r="11242" outlineLevel="1" x14ac:dyDescent="0.2"/>
    <row r="11243" outlineLevel="1" x14ac:dyDescent="0.2"/>
    <row r="11244" outlineLevel="1" x14ac:dyDescent="0.2"/>
    <row r="11246" outlineLevel="1" x14ac:dyDescent="0.2"/>
    <row r="11247" outlineLevel="1" x14ac:dyDescent="0.2"/>
    <row r="11248" outlineLevel="1" x14ac:dyDescent="0.2"/>
    <row r="11250" outlineLevel="1" x14ac:dyDescent="0.2"/>
    <row r="11251" outlineLevel="1" x14ac:dyDescent="0.2"/>
    <row r="11252" outlineLevel="1" x14ac:dyDescent="0.2"/>
    <row r="11253" outlineLevel="1" x14ac:dyDescent="0.2"/>
    <row r="11255" outlineLevel="1" x14ac:dyDescent="0.2"/>
    <row r="11256" outlineLevel="1" x14ac:dyDescent="0.2"/>
    <row r="11257" outlineLevel="1" x14ac:dyDescent="0.2"/>
    <row r="11259" outlineLevel="1" x14ac:dyDescent="0.2"/>
    <row r="11260" outlineLevel="1" x14ac:dyDescent="0.2"/>
    <row r="11261" outlineLevel="1" x14ac:dyDescent="0.2"/>
    <row r="11262" outlineLevel="1" x14ac:dyDescent="0.2"/>
    <row r="11263" outlineLevel="1" x14ac:dyDescent="0.2"/>
    <row r="11264" outlineLevel="1" x14ac:dyDescent="0.2"/>
    <row r="11265" outlineLevel="1" x14ac:dyDescent="0.2"/>
    <row r="11267" outlineLevel="1" x14ac:dyDescent="0.2"/>
    <row r="11268" outlineLevel="1" x14ac:dyDescent="0.2"/>
    <row r="11269" outlineLevel="1" x14ac:dyDescent="0.2"/>
    <row r="11270" outlineLevel="1" x14ac:dyDescent="0.2"/>
    <row r="11271" outlineLevel="1" x14ac:dyDescent="0.2"/>
    <row r="11273" outlineLevel="1" x14ac:dyDescent="0.2"/>
    <row r="11274" outlineLevel="1" x14ac:dyDescent="0.2"/>
    <row r="11275" outlineLevel="1" x14ac:dyDescent="0.2"/>
    <row r="11276" outlineLevel="1" x14ac:dyDescent="0.2"/>
    <row r="11277" outlineLevel="1" x14ac:dyDescent="0.2"/>
    <row r="11279" outlineLevel="1" x14ac:dyDescent="0.2"/>
    <row r="11280" outlineLevel="1" x14ac:dyDescent="0.2"/>
    <row r="11281" outlineLevel="1" x14ac:dyDescent="0.2"/>
    <row r="11282" outlineLevel="1" x14ac:dyDescent="0.2"/>
    <row r="11284" outlineLevel="1" x14ac:dyDescent="0.2"/>
    <row r="11285" outlineLevel="1" x14ac:dyDescent="0.2"/>
    <row r="11286" outlineLevel="1" x14ac:dyDescent="0.2"/>
    <row r="11287" outlineLevel="1" x14ac:dyDescent="0.2"/>
    <row r="11289" outlineLevel="1" x14ac:dyDescent="0.2"/>
    <row r="11291" outlineLevel="1" x14ac:dyDescent="0.2"/>
    <row r="11292" outlineLevel="1" x14ac:dyDescent="0.2"/>
    <row r="11293" outlineLevel="1" x14ac:dyDescent="0.2"/>
    <row r="11295" outlineLevel="1" x14ac:dyDescent="0.2"/>
    <row r="11296" outlineLevel="1" x14ac:dyDescent="0.2"/>
    <row r="11297" outlineLevel="1" x14ac:dyDescent="0.2"/>
    <row r="11299" outlineLevel="1" x14ac:dyDescent="0.2"/>
    <row r="11300" outlineLevel="1" x14ac:dyDescent="0.2"/>
    <row r="11301" outlineLevel="1" x14ac:dyDescent="0.2"/>
    <row r="11303" outlineLevel="1" x14ac:dyDescent="0.2"/>
    <row r="11305" outlineLevel="1" x14ac:dyDescent="0.2"/>
    <row r="11307" outlineLevel="1" x14ac:dyDescent="0.2"/>
    <row r="11309" outlineLevel="1" x14ac:dyDescent="0.2"/>
    <row r="11311" outlineLevel="1" x14ac:dyDescent="0.2"/>
    <row r="11312" outlineLevel="1" x14ac:dyDescent="0.2"/>
    <row r="11314" outlineLevel="1" x14ac:dyDescent="0.2"/>
    <row r="11315" outlineLevel="1" x14ac:dyDescent="0.2"/>
    <row r="11316" outlineLevel="1" x14ac:dyDescent="0.2"/>
    <row r="11317" outlineLevel="1" x14ac:dyDescent="0.2"/>
    <row r="11318" outlineLevel="1" x14ac:dyDescent="0.2"/>
    <row r="11320" outlineLevel="1" x14ac:dyDescent="0.2"/>
    <row r="11321" outlineLevel="1" x14ac:dyDescent="0.2"/>
    <row r="11322" outlineLevel="1" x14ac:dyDescent="0.2"/>
    <row r="11323" outlineLevel="1" x14ac:dyDescent="0.2"/>
    <row r="11324" outlineLevel="1" x14ac:dyDescent="0.2"/>
    <row r="11325" outlineLevel="1" x14ac:dyDescent="0.2"/>
    <row r="11327" outlineLevel="1" x14ac:dyDescent="0.2"/>
    <row r="11328" outlineLevel="1" x14ac:dyDescent="0.2"/>
    <row r="11329" outlineLevel="1" x14ac:dyDescent="0.2"/>
    <row r="11330" outlineLevel="1" x14ac:dyDescent="0.2"/>
    <row r="11331" outlineLevel="1" x14ac:dyDescent="0.2"/>
    <row r="11332" outlineLevel="1" x14ac:dyDescent="0.2"/>
    <row r="11333" outlineLevel="1" x14ac:dyDescent="0.2"/>
    <row r="11335" outlineLevel="1" x14ac:dyDescent="0.2"/>
    <row r="11336" outlineLevel="1" x14ac:dyDescent="0.2"/>
    <row r="11337" outlineLevel="1" x14ac:dyDescent="0.2"/>
    <row r="11338" outlineLevel="1" x14ac:dyDescent="0.2"/>
    <row r="11339" outlineLevel="1" x14ac:dyDescent="0.2"/>
    <row r="11340" outlineLevel="1" x14ac:dyDescent="0.2"/>
    <row r="11341" outlineLevel="1" x14ac:dyDescent="0.2"/>
    <row r="11343" outlineLevel="1" x14ac:dyDescent="0.2"/>
    <row r="11344" outlineLevel="1" x14ac:dyDescent="0.2"/>
    <row r="11345" outlineLevel="1" x14ac:dyDescent="0.2"/>
    <row r="11346" outlineLevel="1" x14ac:dyDescent="0.2"/>
    <row r="11347" outlineLevel="1" x14ac:dyDescent="0.2"/>
    <row r="11348" outlineLevel="1" x14ac:dyDescent="0.2"/>
    <row r="11349" outlineLevel="1" x14ac:dyDescent="0.2"/>
    <row r="11351" outlineLevel="1" x14ac:dyDescent="0.2"/>
    <row r="11352" outlineLevel="1" x14ac:dyDescent="0.2"/>
    <row r="11353" outlineLevel="1" x14ac:dyDescent="0.2"/>
    <row r="11354" outlineLevel="1" x14ac:dyDescent="0.2"/>
    <row r="11355" outlineLevel="1" x14ac:dyDescent="0.2"/>
    <row r="11356" outlineLevel="1" x14ac:dyDescent="0.2"/>
    <row r="11357" outlineLevel="1" x14ac:dyDescent="0.2"/>
    <row r="11359" outlineLevel="1" x14ac:dyDescent="0.2"/>
    <row r="11360" outlineLevel="1" x14ac:dyDescent="0.2"/>
    <row r="11361" outlineLevel="1" x14ac:dyDescent="0.2"/>
    <row r="11362" outlineLevel="1" x14ac:dyDescent="0.2"/>
    <row r="11363" outlineLevel="1" x14ac:dyDescent="0.2"/>
    <row r="11364" outlineLevel="1" x14ac:dyDescent="0.2"/>
    <row r="11365" outlineLevel="1" x14ac:dyDescent="0.2"/>
    <row r="11367" outlineLevel="1" x14ac:dyDescent="0.2"/>
    <row r="11368" outlineLevel="1" x14ac:dyDescent="0.2"/>
    <row r="11369" outlineLevel="1" x14ac:dyDescent="0.2"/>
    <row r="11370" outlineLevel="1" x14ac:dyDescent="0.2"/>
    <row r="11371" outlineLevel="1" x14ac:dyDescent="0.2"/>
    <row r="11372" outlineLevel="1" x14ac:dyDescent="0.2"/>
    <row r="11373" outlineLevel="1" x14ac:dyDescent="0.2"/>
    <row r="11375" outlineLevel="1" x14ac:dyDescent="0.2"/>
    <row r="11376" outlineLevel="1" x14ac:dyDescent="0.2"/>
    <row r="11377" outlineLevel="1" x14ac:dyDescent="0.2"/>
    <row r="11378" outlineLevel="1" x14ac:dyDescent="0.2"/>
    <row r="11379" outlineLevel="1" x14ac:dyDescent="0.2"/>
    <row r="11380" outlineLevel="1" x14ac:dyDescent="0.2"/>
    <row r="11382" outlineLevel="1" x14ac:dyDescent="0.2"/>
    <row r="11383" outlineLevel="1" x14ac:dyDescent="0.2"/>
    <row r="11384" outlineLevel="1" x14ac:dyDescent="0.2"/>
    <row r="11385" outlineLevel="1" x14ac:dyDescent="0.2"/>
    <row r="11386" outlineLevel="1" x14ac:dyDescent="0.2"/>
    <row r="11387" outlineLevel="1" x14ac:dyDescent="0.2"/>
    <row r="11388" outlineLevel="1" x14ac:dyDescent="0.2"/>
    <row r="11390" outlineLevel="1" x14ac:dyDescent="0.2"/>
    <row r="11391" outlineLevel="1" x14ac:dyDescent="0.2"/>
    <row r="11392" outlineLevel="1" x14ac:dyDescent="0.2"/>
    <row r="11393" outlineLevel="1" x14ac:dyDescent="0.2"/>
    <row r="11394" outlineLevel="1" x14ac:dyDescent="0.2"/>
    <row r="11395" outlineLevel="1" x14ac:dyDescent="0.2"/>
    <row r="11396" outlineLevel="1" x14ac:dyDescent="0.2"/>
    <row r="11398" outlineLevel="1" x14ac:dyDescent="0.2"/>
    <row r="11399" outlineLevel="1" x14ac:dyDescent="0.2"/>
    <row r="11400" outlineLevel="1" x14ac:dyDescent="0.2"/>
    <row r="11401" outlineLevel="1" x14ac:dyDescent="0.2"/>
    <row r="11402" outlineLevel="1" x14ac:dyDescent="0.2"/>
    <row r="11403" outlineLevel="1" x14ac:dyDescent="0.2"/>
    <row r="11404" outlineLevel="1" x14ac:dyDescent="0.2"/>
    <row r="11406" outlineLevel="1" x14ac:dyDescent="0.2"/>
    <row r="11407" outlineLevel="1" x14ac:dyDescent="0.2"/>
    <row r="11408" outlineLevel="1" x14ac:dyDescent="0.2"/>
    <row r="11409" outlineLevel="1" x14ac:dyDescent="0.2"/>
    <row r="11410" outlineLevel="1" x14ac:dyDescent="0.2"/>
    <row r="11411" outlineLevel="1" x14ac:dyDescent="0.2"/>
    <row r="11412" outlineLevel="1" x14ac:dyDescent="0.2"/>
    <row r="11414" outlineLevel="1" x14ac:dyDescent="0.2"/>
    <row r="11415" outlineLevel="1" x14ac:dyDescent="0.2"/>
    <row r="11416" outlineLevel="1" x14ac:dyDescent="0.2"/>
    <row r="11417" outlineLevel="1" x14ac:dyDescent="0.2"/>
    <row r="11418" outlineLevel="1" x14ac:dyDescent="0.2"/>
    <row r="11419" outlineLevel="1" x14ac:dyDescent="0.2"/>
    <row r="11420" outlineLevel="1" x14ac:dyDescent="0.2"/>
    <row r="11422" outlineLevel="1" x14ac:dyDescent="0.2"/>
    <row r="11423" outlineLevel="1" x14ac:dyDescent="0.2"/>
    <row r="11424" outlineLevel="1" x14ac:dyDescent="0.2"/>
    <row r="11425" outlineLevel="1" x14ac:dyDescent="0.2"/>
    <row r="11426" outlineLevel="1" x14ac:dyDescent="0.2"/>
    <row r="11427" outlineLevel="1" x14ac:dyDescent="0.2"/>
    <row r="11428" outlineLevel="1" x14ac:dyDescent="0.2"/>
    <row r="11430" outlineLevel="1" x14ac:dyDescent="0.2"/>
    <row r="11431" outlineLevel="1" x14ac:dyDescent="0.2"/>
    <row r="11432" outlineLevel="1" x14ac:dyDescent="0.2"/>
    <row r="11433" outlineLevel="1" x14ac:dyDescent="0.2"/>
    <row r="11434" outlineLevel="1" x14ac:dyDescent="0.2"/>
    <row r="11435" outlineLevel="1" x14ac:dyDescent="0.2"/>
    <row r="11436" outlineLevel="1" x14ac:dyDescent="0.2"/>
    <row r="11438" outlineLevel="1" x14ac:dyDescent="0.2"/>
    <row r="11439" outlineLevel="1" x14ac:dyDescent="0.2"/>
    <row r="11440" outlineLevel="1" x14ac:dyDescent="0.2"/>
    <row r="11441" outlineLevel="1" x14ac:dyDescent="0.2"/>
    <row r="11442" outlineLevel="1" x14ac:dyDescent="0.2"/>
    <row r="11443" outlineLevel="1" x14ac:dyDescent="0.2"/>
    <row r="11444" outlineLevel="1" x14ac:dyDescent="0.2"/>
    <row r="11446" outlineLevel="1" x14ac:dyDescent="0.2"/>
    <row r="11447" outlineLevel="1" x14ac:dyDescent="0.2"/>
    <row r="11448" outlineLevel="1" x14ac:dyDescent="0.2"/>
    <row r="11449" outlineLevel="1" x14ac:dyDescent="0.2"/>
    <row r="11450" outlineLevel="1" x14ac:dyDescent="0.2"/>
    <row r="11451" outlineLevel="1" x14ac:dyDescent="0.2"/>
    <row r="11452" outlineLevel="1" x14ac:dyDescent="0.2"/>
    <row r="11454" outlineLevel="1" x14ac:dyDescent="0.2"/>
    <row r="11455" outlineLevel="1" x14ac:dyDescent="0.2"/>
    <row r="11456" outlineLevel="1" x14ac:dyDescent="0.2"/>
    <row r="11457" outlineLevel="1" x14ac:dyDescent="0.2"/>
    <row r="11458" outlineLevel="1" x14ac:dyDescent="0.2"/>
    <row r="11459" outlineLevel="1" x14ac:dyDescent="0.2"/>
    <row r="11460" outlineLevel="1" x14ac:dyDescent="0.2"/>
    <row r="11462" outlineLevel="1" x14ac:dyDescent="0.2"/>
    <row r="11463" outlineLevel="1" x14ac:dyDescent="0.2"/>
    <row r="11464" outlineLevel="1" x14ac:dyDescent="0.2"/>
    <row r="11465" outlineLevel="1" x14ac:dyDescent="0.2"/>
    <row r="11466" outlineLevel="1" x14ac:dyDescent="0.2"/>
    <row r="11467" outlineLevel="1" x14ac:dyDescent="0.2"/>
    <row r="11468" outlineLevel="1" x14ac:dyDescent="0.2"/>
    <row r="11470" outlineLevel="1" x14ac:dyDescent="0.2"/>
    <row r="11471" outlineLevel="1" x14ac:dyDescent="0.2"/>
    <row r="11472" outlineLevel="1" x14ac:dyDescent="0.2"/>
    <row r="11473" outlineLevel="1" x14ac:dyDescent="0.2"/>
    <row r="11474" outlineLevel="1" x14ac:dyDescent="0.2"/>
    <row r="11475" outlineLevel="1" x14ac:dyDescent="0.2"/>
    <row r="11476" outlineLevel="1" x14ac:dyDescent="0.2"/>
    <row r="11478" outlineLevel="1" x14ac:dyDescent="0.2"/>
    <row r="11479" outlineLevel="1" x14ac:dyDescent="0.2"/>
    <row r="11480" outlineLevel="1" x14ac:dyDescent="0.2"/>
    <row r="11481" outlineLevel="1" x14ac:dyDescent="0.2"/>
    <row r="11482" outlineLevel="1" x14ac:dyDescent="0.2"/>
    <row r="11483" outlineLevel="1" x14ac:dyDescent="0.2"/>
    <row r="11484" outlineLevel="1" x14ac:dyDescent="0.2"/>
    <row r="11486" outlineLevel="1" x14ac:dyDescent="0.2"/>
    <row r="11487" outlineLevel="1" x14ac:dyDescent="0.2"/>
    <row r="11488" outlineLevel="1" x14ac:dyDescent="0.2"/>
    <row r="11489" outlineLevel="1" x14ac:dyDescent="0.2"/>
    <row r="11490" outlineLevel="1" x14ac:dyDescent="0.2"/>
    <row r="11491" outlineLevel="1" x14ac:dyDescent="0.2"/>
    <row r="11492" outlineLevel="1" x14ac:dyDescent="0.2"/>
    <row r="11494" outlineLevel="1" x14ac:dyDescent="0.2"/>
    <row r="11495" outlineLevel="1" x14ac:dyDescent="0.2"/>
    <row r="11496" outlineLevel="1" x14ac:dyDescent="0.2"/>
    <row r="11497" outlineLevel="1" x14ac:dyDescent="0.2"/>
    <row r="11498" outlineLevel="1" x14ac:dyDescent="0.2"/>
    <row r="11499" outlineLevel="1" x14ac:dyDescent="0.2"/>
    <row r="11501" outlineLevel="1" x14ac:dyDescent="0.2"/>
    <row r="11502" outlineLevel="1" x14ac:dyDescent="0.2"/>
    <row r="11503" outlineLevel="1" x14ac:dyDescent="0.2"/>
    <row r="11504" outlineLevel="1" x14ac:dyDescent="0.2"/>
    <row r="11505" outlineLevel="1" x14ac:dyDescent="0.2"/>
    <row r="11506" outlineLevel="1" x14ac:dyDescent="0.2"/>
    <row r="11508" outlineLevel="1" x14ac:dyDescent="0.2"/>
    <row r="11509" outlineLevel="1" x14ac:dyDescent="0.2"/>
    <row r="11510" outlineLevel="1" x14ac:dyDescent="0.2"/>
    <row r="11511" outlineLevel="1" x14ac:dyDescent="0.2"/>
    <row r="11512" outlineLevel="1" x14ac:dyDescent="0.2"/>
    <row r="11513" outlineLevel="1" x14ac:dyDescent="0.2"/>
    <row r="11515" outlineLevel="1" x14ac:dyDescent="0.2"/>
    <row r="11516" outlineLevel="1" x14ac:dyDescent="0.2"/>
    <row r="11517" outlineLevel="1" x14ac:dyDescent="0.2"/>
    <row r="11518" outlineLevel="1" x14ac:dyDescent="0.2"/>
    <row r="11519" outlineLevel="1" x14ac:dyDescent="0.2"/>
    <row r="11520" outlineLevel="1" x14ac:dyDescent="0.2"/>
    <row r="11521" outlineLevel="1" x14ac:dyDescent="0.2"/>
    <row r="11523" outlineLevel="1" x14ac:dyDescent="0.2"/>
    <row r="11524" outlineLevel="1" x14ac:dyDescent="0.2"/>
    <row r="11525" outlineLevel="1" x14ac:dyDescent="0.2"/>
    <row r="11526" outlineLevel="1" x14ac:dyDescent="0.2"/>
    <row r="11527" outlineLevel="1" x14ac:dyDescent="0.2"/>
    <row r="11528" outlineLevel="1" x14ac:dyDescent="0.2"/>
    <row r="11529" outlineLevel="1" x14ac:dyDescent="0.2"/>
    <row r="11531" outlineLevel="1" x14ac:dyDescent="0.2"/>
    <row r="11532" outlineLevel="1" x14ac:dyDescent="0.2"/>
    <row r="11533" outlineLevel="1" x14ac:dyDescent="0.2"/>
    <row r="11534" outlineLevel="1" x14ac:dyDescent="0.2"/>
    <row r="11535" outlineLevel="1" x14ac:dyDescent="0.2"/>
    <row r="11536" outlineLevel="1" x14ac:dyDescent="0.2"/>
    <row r="11537" outlineLevel="1" x14ac:dyDescent="0.2"/>
    <row r="11539" outlineLevel="1" x14ac:dyDescent="0.2"/>
    <row r="11540" outlineLevel="1" x14ac:dyDescent="0.2"/>
    <row r="11541" outlineLevel="1" x14ac:dyDescent="0.2"/>
    <row r="11542" outlineLevel="1" x14ac:dyDescent="0.2"/>
    <row r="11543" outlineLevel="1" x14ac:dyDescent="0.2"/>
    <row r="11544" outlineLevel="1" x14ac:dyDescent="0.2"/>
    <row r="11545" outlineLevel="1" x14ac:dyDescent="0.2"/>
    <row r="11547" outlineLevel="1" x14ac:dyDescent="0.2"/>
    <row r="11548" outlineLevel="1" x14ac:dyDescent="0.2"/>
    <row r="11549" outlineLevel="1" x14ac:dyDescent="0.2"/>
    <row r="11550" outlineLevel="1" x14ac:dyDescent="0.2"/>
    <row r="11551" outlineLevel="1" x14ac:dyDescent="0.2"/>
    <row r="11552" outlineLevel="1" x14ac:dyDescent="0.2"/>
    <row r="11553" outlineLevel="1" x14ac:dyDescent="0.2"/>
    <row r="11555" outlineLevel="1" x14ac:dyDescent="0.2"/>
    <row r="11556" outlineLevel="1" x14ac:dyDescent="0.2"/>
    <row r="11557" outlineLevel="1" x14ac:dyDescent="0.2"/>
    <row r="11558" outlineLevel="1" x14ac:dyDescent="0.2"/>
    <row r="11559" outlineLevel="1" x14ac:dyDescent="0.2"/>
    <row r="11560" outlineLevel="1" x14ac:dyDescent="0.2"/>
    <row r="11561" outlineLevel="1" x14ac:dyDescent="0.2"/>
    <row r="11563" outlineLevel="1" x14ac:dyDescent="0.2"/>
    <row r="11564" outlineLevel="1" x14ac:dyDescent="0.2"/>
    <row r="11565" outlineLevel="1" x14ac:dyDescent="0.2"/>
    <row r="11566" outlineLevel="1" x14ac:dyDescent="0.2"/>
    <row r="11567" outlineLevel="1" x14ac:dyDescent="0.2"/>
    <row r="11568" outlineLevel="1" x14ac:dyDescent="0.2"/>
    <row r="11569" outlineLevel="1" x14ac:dyDescent="0.2"/>
    <row r="11571" outlineLevel="1" x14ac:dyDescent="0.2"/>
    <row r="11572" outlineLevel="1" x14ac:dyDescent="0.2"/>
    <row r="11573" outlineLevel="1" x14ac:dyDescent="0.2"/>
    <row r="11574" outlineLevel="1" x14ac:dyDescent="0.2"/>
    <row r="11575" outlineLevel="1" x14ac:dyDescent="0.2"/>
    <row r="11576" outlineLevel="1" x14ac:dyDescent="0.2"/>
    <row r="11578" outlineLevel="1" x14ac:dyDescent="0.2"/>
    <row r="11579" outlineLevel="1" x14ac:dyDescent="0.2"/>
    <row r="11580" outlineLevel="1" x14ac:dyDescent="0.2"/>
    <row r="11581" outlineLevel="1" x14ac:dyDescent="0.2"/>
    <row r="11582" outlineLevel="1" x14ac:dyDescent="0.2"/>
    <row r="11583" outlineLevel="1" x14ac:dyDescent="0.2"/>
    <row r="11584" outlineLevel="1" x14ac:dyDescent="0.2"/>
    <row r="11586" outlineLevel="1" x14ac:dyDescent="0.2"/>
    <row r="11587" outlineLevel="1" x14ac:dyDescent="0.2"/>
    <row r="11588" outlineLevel="1" x14ac:dyDescent="0.2"/>
    <row r="11589" outlineLevel="1" x14ac:dyDescent="0.2"/>
    <row r="11590" outlineLevel="1" x14ac:dyDescent="0.2"/>
    <row r="11591" outlineLevel="1" x14ac:dyDescent="0.2"/>
    <row r="11593" outlineLevel="1" x14ac:dyDescent="0.2"/>
    <row r="11594" outlineLevel="1" x14ac:dyDescent="0.2"/>
    <row r="11595" outlineLevel="1" x14ac:dyDescent="0.2"/>
    <row r="11596" outlineLevel="1" x14ac:dyDescent="0.2"/>
    <row r="11597" outlineLevel="1" x14ac:dyDescent="0.2"/>
    <row r="11598" outlineLevel="1" x14ac:dyDescent="0.2"/>
    <row r="11599" outlineLevel="1" x14ac:dyDescent="0.2"/>
    <row r="11601" outlineLevel="1" x14ac:dyDescent="0.2"/>
    <row r="11602" outlineLevel="1" x14ac:dyDescent="0.2"/>
    <row r="11603" outlineLevel="1" x14ac:dyDescent="0.2"/>
    <row r="11604" outlineLevel="1" x14ac:dyDescent="0.2"/>
    <row r="11605" outlineLevel="1" x14ac:dyDescent="0.2"/>
    <row r="11606" outlineLevel="1" x14ac:dyDescent="0.2"/>
    <row r="11607" outlineLevel="1" x14ac:dyDescent="0.2"/>
    <row r="11609" outlineLevel="1" x14ac:dyDescent="0.2"/>
    <row r="11610" outlineLevel="1" x14ac:dyDescent="0.2"/>
    <row r="11611" outlineLevel="1" x14ac:dyDescent="0.2"/>
    <row r="11612" outlineLevel="1" x14ac:dyDescent="0.2"/>
    <row r="11613" outlineLevel="1" x14ac:dyDescent="0.2"/>
    <row r="11614" outlineLevel="1" x14ac:dyDescent="0.2"/>
    <row r="11616" outlineLevel="1" x14ac:dyDescent="0.2"/>
    <row r="11617" outlineLevel="1" x14ac:dyDescent="0.2"/>
    <row r="11618" outlineLevel="1" x14ac:dyDescent="0.2"/>
    <row r="11619" outlineLevel="1" x14ac:dyDescent="0.2"/>
    <row r="11620" outlineLevel="1" x14ac:dyDescent="0.2"/>
    <row r="11621" outlineLevel="1" x14ac:dyDescent="0.2"/>
    <row r="11622" outlineLevel="1" x14ac:dyDescent="0.2"/>
    <row r="11624" outlineLevel="1" x14ac:dyDescent="0.2"/>
    <row r="11625" outlineLevel="1" x14ac:dyDescent="0.2"/>
    <row r="11626" outlineLevel="1" x14ac:dyDescent="0.2"/>
    <row r="11627" outlineLevel="1" x14ac:dyDescent="0.2"/>
    <row r="11628" outlineLevel="1" x14ac:dyDescent="0.2"/>
    <row r="11629" outlineLevel="1" x14ac:dyDescent="0.2"/>
    <row r="11630" outlineLevel="1" x14ac:dyDescent="0.2"/>
    <row r="11632" outlineLevel="1" x14ac:dyDescent="0.2"/>
    <row r="11633" outlineLevel="1" x14ac:dyDescent="0.2"/>
    <row r="11634" outlineLevel="1" x14ac:dyDescent="0.2"/>
    <row r="11635" outlineLevel="1" x14ac:dyDescent="0.2"/>
    <row r="11636" outlineLevel="1" x14ac:dyDescent="0.2"/>
    <row r="11637" outlineLevel="1" x14ac:dyDescent="0.2"/>
    <row r="11639" outlineLevel="1" x14ac:dyDescent="0.2"/>
    <row r="11640" outlineLevel="1" x14ac:dyDescent="0.2"/>
    <row r="11641" outlineLevel="1" x14ac:dyDescent="0.2"/>
    <row r="11642" outlineLevel="1" x14ac:dyDescent="0.2"/>
    <row r="11643" outlineLevel="1" x14ac:dyDescent="0.2"/>
    <row r="11644" outlineLevel="1" x14ac:dyDescent="0.2"/>
    <row r="11646" outlineLevel="1" x14ac:dyDescent="0.2"/>
    <row r="11647" outlineLevel="1" x14ac:dyDescent="0.2"/>
    <row r="11648" outlineLevel="1" x14ac:dyDescent="0.2"/>
    <row r="11649" outlineLevel="1" x14ac:dyDescent="0.2"/>
    <row r="11650" outlineLevel="1" x14ac:dyDescent="0.2"/>
    <row r="11651" outlineLevel="1" x14ac:dyDescent="0.2"/>
    <row r="11653" outlineLevel="1" x14ac:dyDescent="0.2"/>
    <row r="11654" outlineLevel="1" x14ac:dyDescent="0.2"/>
    <row r="11655" outlineLevel="1" x14ac:dyDescent="0.2"/>
    <row r="11656" outlineLevel="1" x14ac:dyDescent="0.2"/>
    <row r="11657" outlineLevel="1" x14ac:dyDescent="0.2"/>
    <row r="11658" outlineLevel="1" x14ac:dyDescent="0.2"/>
    <row r="11659" outlineLevel="1" x14ac:dyDescent="0.2"/>
    <row r="11661" outlineLevel="1" x14ac:dyDescent="0.2"/>
    <row r="11662" outlineLevel="1" x14ac:dyDescent="0.2"/>
    <row r="11663" outlineLevel="1" x14ac:dyDescent="0.2"/>
    <row r="11664" outlineLevel="1" x14ac:dyDescent="0.2"/>
    <row r="11665" outlineLevel="1" x14ac:dyDescent="0.2"/>
    <row r="11666" outlineLevel="1" x14ac:dyDescent="0.2"/>
    <row r="11667" outlineLevel="1" x14ac:dyDescent="0.2"/>
    <row r="11669" outlineLevel="1" x14ac:dyDescent="0.2"/>
    <row r="11670" outlineLevel="1" x14ac:dyDescent="0.2"/>
    <row r="11671" outlineLevel="1" x14ac:dyDescent="0.2"/>
    <row r="11672" outlineLevel="1" x14ac:dyDescent="0.2"/>
    <row r="11673" outlineLevel="1" x14ac:dyDescent="0.2"/>
    <row r="11674" outlineLevel="1" x14ac:dyDescent="0.2"/>
    <row r="11675" outlineLevel="1" x14ac:dyDescent="0.2"/>
    <row r="11677" outlineLevel="1" x14ac:dyDescent="0.2"/>
    <row r="11678" outlineLevel="1" x14ac:dyDescent="0.2"/>
    <row r="11679" outlineLevel="1" x14ac:dyDescent="0.2"/>
    <row r="11680" outlineLevel="1" x14ac:dyDescent="0.2"/>
    <row r="11681" outlineLevel="1" x14ac:dyDescent="0.2"/>
    <row r="11682" outlineLevel="1" x14ac:dyDescent="0.2"/>
    <row r="11683" outlineLevel="1" x14ac:dyDescent="0.2"/>
    <row r="11685" outlineLevel="1" x14ac:dyDescent="0.2"/>
    <row r="11686" outlineLevel="1" x14ac:dyDescent="0.2"/>
    <row r="11687" outlineLevel="1" x14ac:dyDescent="0.2"/>
    <row r="11688" outlineLevel="1" x14ac:dyDescent="0.2"/>
    <row r="11689" outlineLevel="1" x14ac:dyDescent="0.2"/>
    <row r="11690" outlineLevel="1" x14ac:dyDescent="0.2"/>
    <row r="11691" outlineLevel="1" x14ac:dyDescent="0.2"/>
    <row r="11693" outlineLevel="1" x14ac:dyDescent="0.2"/>
    <row r="11694" outlineLevel="1" x14ac:dyDescent="0.2"/>
    <row r="11695" outlineLevel="1" x14ac:dyDescent="0.2"/>
    <row r="11696" outlineLevel="1" x14ac:dyDescent="0.2"/>
    <row r="11697" outlineLevel="1" x14ac:dyDescent="0.2"/>
    <row r="11698" outlineLevel="1" x14ac:dyDescent="0.2"/>
    <row r="11699" outlineLevel="1" x14ac:dyDescent="0.2"/>
    <row r="11701" outlineLevel="1" x14ac:dyDescent="0.2"/>
    <row r="11702" outlineLevel="1" x14ac:dyDescent="0.2"/>
    <row r="11703" outlineLevel="1" x14ac:dyDescent="0.2"/>
    <row r="11704" outlineLevel="1" x14ac:dyDescent="0.2"/>
    <row r="11705" outlineLevel="1" x14ac:dyDescent="0.2"/>
    <row r="11706" outlineLevel="1" x14ac:dyDescent="0.2"/>
    <row r="11707" outlineLevel="1" x14ac:dyDescent="0.2"/>
    <row r="11709" outlineLevel="1" x14ac:dyDescent="0.2"/>
    <row r="11710" outlineLevel="1" x14ac:dyDescent="0.2"/>
    <row r="11711" outlineLevel="1" x14ac:dyDescent="0.2"/>
    <row r="11712" outlineLevel="1" x14ac:dyDescent="0.2"/>
    <row r="11713" outlineLevel="1" x14ac:dyDescent="0.2"/>
    <row r="11714" outlineLevel="1" x14ac:dyDescent="0.2"/>
    <row r="11715" outlineLevel="1" x14ac:dyDescent="0.2"/>
    <row r="11717" outlineLevel="1" x14ac:dyDescent="0.2"/>
    <row r="11718" outlineLevel="1" x14ac:dyDescent="0.2"/>
    <row r="11719" outlineLevel="1" x14ac:dyDescent="0.2"/>
    <row r="11720" outlineLevel="1" x14ac:dyDescent="0.2"/>
    <row r="11721" outlineLevel="1" x14ac:dyDescent="0.2"/>
    <row r="11722" outlineLevel="1" x14ac:dyDescent="0.2"/>
    <row r="11723" outlineLevel="1" x14ac:dyDescent="0.2"/>
    <row r="11725" outlineLevel="1" x14ac:dyDescent="0.2"/>
    <row r="11726" outlineLevel="1" x14ac:dyDescent="0.2"/>
    <row r="11727" outlineLevel="1" x14ac:dyDescent="0.2"/>
    <row r="11728" outlineLevel="1" x14ac:dyDescent="0.2"/>
    <row r="11729" outlineLevel="1" x14ac:dyDescent="0.2"/>
    <row r="11730" outlineLevel="1" x14ac:dyDescent="0.2"/>
    <row r="11732" outlineLevel="1" x14ac:dyDescent="0.2"/>
    <row r="11733" outlineLevel="1" x14ac:dyDescent="0.2"/>
    <row r="11734" outlineLevel="1" x14ac:dyDescent="0.2"/>
    <row r="11735" outlineLevel="1" x14ac:dyDescent="0.2"/>
    <row r="11736" outlineLevel="1" x14ac:dyDescent="0.2"/>
    <row r="11737" outlineLevel="1" x14ac:dyDescent="0.2"/>
    <row r="11739" outlineLevel="1" x14ac:dyDescent="0.2"/>
    <row r="11740" outlineLevel="1" x14ac:dyDescent="0.2"/>
    <row r="11741" outlineLevel="1" x14ac:dyDescent="0.2"/>
    <row r="11742" outlineLevel="1" x14ac:dyDescent="0.2"/>
    <row r="11743" outlineLevel="1" x14ac:dyDescent="0.2"/>
    <row r="11744" outlineLevel="1" x14ac:dyDescent="0.2"/>
    <row r="11746" outlineLevel="1" x14ac:dyDescent="0.2"/>
    <row r="11747" outlineLevel="1" x14ac:dyDescent="0.2"/>
    <row r="11748" outlineLevel="1" x14ac:dyDescent="0.2"/>
    <row r="11749" outlineLevel="1" x14ac:dyDescent="0.2"/>
    <row r="11750" outlineLevel="1" x14ac:dyDescent="0.2"/>
    <row r="11751" outlineLevel="1" x14ac:dyDescent="0.2"/>
    <row r="11753" outlineLevel="1" x14ac:dyDescent="0.2"/>
    <row r="11754" outlineLevel="1" x14ac:dyDescent="0.2"/>
    <row r="11755" outlineLevel="1" x14ac:dyDescent="0.2"/>
    <row r="11756" outlineLevel="1" x14ac:dyDescent="0.2"/>
    <row r="11757" outlineLevel="1" x14ac:dyDescent="0.2"/>
    <row r="11758" outlineLevel="1" x14ac:dyDescent="0.2"/>
    <row r="11760" outlineLevel="1" x14ac:dyDescent="0.2"/>
    <row r="11761" outlineLevel="1" x14ac:dyDescent="0.2"/>
    <row r="11762" outlineLevel="1" x14ac:dyDescent="0.2"/>
    <row r="11763" outlineLevel="1" x14ac:dyDescent="0.2"/>
    <row r="11764" outlineLevel="1" x14ac:dyDescent="0.2"/>
    <row r="11766" outlineLevel="1" x14ac:dyDescent="0.2"/>
    <row r="11767" outlineLevel="1" x14ac:dyDescent="0.2"/>
    <row r="11768" outlineLevel="1" x14ac:dyDescent="0.2"/>
    <row r="11769" outlineLevel="1" x14ac:dyDescent="0.2"/>
    <row r="11770" outlineLevel="1" x14ac:dyDescent="0.2"/>
    <row r="11771" outlineLevel="1" x14ac:dyDescent="0.2"/>
    <row r="11773" outlineLevel="1" x14ac:dyDescent="0.2"/>
    <row r="11774" outlineLevel="1" x14ac:dyDescent="0.2"/>
    <row r="11775" outlineLevel="1" x14ac:dyDescent="0.2"/>
    <row r="11776" outlineLevel="1" x14ac:dyDescent="0.2"/>
    <row r="11777" outlineLevel="1" x14ac:dyDescent="0.2"/>
    <row r="11778" outlineLevel="1" x14ac:dyDescent="0.2"/>
    <row r="11780" outlineLevel="1" x14ac:dyDescent="0.2"/>
    <row r="11781" outlineLevel="1" x14ac:dyDescent="0.2"/>
    <row r="11782" outlineLevel="1" x14ac:dyDescent="0.2"/>
    <row r="11783" outlineLevel="1" x14ac:dyDescent="0.2"/>
    <row r="11784" outlineLevel="1" x14ac:dyDescent="0.2"/>
    <row r="11785" outlineLevel="1" x14ac:dyDescent="0.2"/>
    <row r="11787" outlineLevel="1" x14ac:dyDescent="0.2"/>
    <row r="11788" outlineLevel="1" x14ac:dyDescent="0.2"/>
    <row r="11789" outlineLevel="1" x14ac:dyDescent="0.2"/>
    <row r="11790" outlineLevel="1" x14ac:dyDescent="0.2"/>
    <row r="11791" outlineLevel="1" x14ac:dyDescent="0.2"/>
    <row r="11792" outlineLevel="1" x14ac:dyDescent="0.2"/>
    <row r="11794" outlineLevel="1" x14ac:dyDescent="0.2"/>
    <row r="11795" outlineLevel="1" x14ac:dyDescent="0.2"/>
    <row r="11796" outlineLevel="1" x14ac:dyDescent="0.2"/>
    <row r="11797" outlineLevel="1" x14ac:dyDescent="0.2"/>
    <row r="11798" outlineLevel="1" x14ac:dyDescent="0.2"/>
    <row r="11799" outlineLevel="1" x14ac:dyDescent="0.2"/>
    <row r="11801" outlineLevel="1" x14ac:dyDescent="0.2"/>
    <row r="11802" outlineLevel="1" x14ac:dyDescent="0.2"/>
    <row r="11803" outlineLevel="1" x14ac:dyDescent="0.2"/>
    <row r="11804" outlineLevel="1" x14ac:dyDescent="0.2"/>
    <row r="11805" outlineLevel="1" x14ac:dyDescent="0.2"/>
    <row r="11806" outlineLevel="1" x14ac:dyDescent="0.2"/>
    <row r="11808" outlineLevel="1" x14ac:dyDescent="0.2"/>
    <row r="11809" outlineLevel="1" x14ac:dyDescent="0.2"/>
    <row r="11810" outlineLevel="1" x14ac:dyDescent="0.2"/>
    <row r="11811" outlineLevel="1" x14ac:dyDescent="0.2"/>
    <row r="11812" outlineLevel="1" x14ac:dyDescent="0.2"/>
    <row r="11813" outlineLevel="1" x14ac:dyDescent="0.2"/>
    <row r="11815" outlineLevel="1" x14ac:dyDescent="0.2"/>
    <row r="11816" outlineLevel="1" x14ac:dyDescent="0.2"/>
    <row r="11817" outlineLevel="1" x14ac:dyDescent="0.2"/>
    <row r="11818" outlineLevel="1" x14ac:dyDescent="0.2"/>
    <row r="11819" outlineLevel="1" x14ac:dyDescent="0.2"/>
    <row r="11820" outlineLevel="1" x14ac:dyDescent="0.2"/>
    <row r="11822" outlineLevel="1" x14ac:dyDescent="0.2"/>
    <row r="11823" outlineLevel="1" x14ac:dyDescent="0.2"/>
    <row r="11824" outlineLevel="1" x14ac:dyDescent="0.2"/>
    <row r="11825" outlineLevel="1" x14ac:dyDescent="0.2"/>
    <row r="11826" outlineLevel="1" x14ac:dyDescent="0.2"/>
    <row r="11827" outlineLevel="1" x14ac:dyDescent="0.2"/>
    <row r="11829" outlineLevel="1" x14ac:dyDescent="0.2"/>
    <row r="11830" outlineLevel="1" x14ac:dyDescent="0.2"/>
    <row r="11831" outlineLevel="1" x14ac:dyDescent="0.2"/>
    <row r="11832" outlineLevel="1" x14ac:dyDescent="0.2"/>
    <row r="11833" outlineLevel="1" x14ac:dyDescent="0.2"/>
    <row r="11834" outlineLevel="1" x14ac:dyDescent="0.2"/>
    <row r="11836" outlineLevel="1" x14ac:dyDescent="0.2"/>
    <row r="11837" outlineLevel="1" x14ac:dyDescent="0.2"/>
    <row r="11838" outlineLevel="1" x14ac:dyDescent="0.2"/>
    <row r="11839" outlineLevel="1" x14ac:dyDescent="0.2"/>
    <row r="11840" outlineLevel="1" x14ac:dyDescent="0.2"/>
    <row r="11841" outlineLevel="1" x14ac:dyDescent="0.2"/>
    <row r="11843" outlineLevel="1" x14ac:dyDescent="0.2"/>
    <row r="11844" outlineLevel="1" x14ac:dyDescent="0.2"/>
    <row r="11845" outlineLevel="1" x14ac:dyDescent="0.2"/>
    <row r="11846" outlineLevel="1" x14ac:dyDescent="0.2"/>
    <row r="11847" outlineLevel="1" x14ac:dyDescent="0.2"/>
    <row r="11848" outlineLevel="1" x14ac:dyDescent="0.2"/>
    <row r="11850" outlineLevel="1" x14ac:dyDescent="0.2"/>
    <row r="11851" outlineLevel="1" x14ac:dyDescent="0.2"/>
    <row r="11852" outlineLevel="1" x14ac:dyDescent="0.2"/>
    <row r="11853" outlineLevel="1" x14ac:dyDescent="0.2"/>
    <row r="11854" outlineLevel="1" x14ac:dyDescent="0.2"/>
    <row r="11855" outlineLevel="1" x14ac:dyDescent="0.2"/>
    <row r="11857" outlineLevel="1" x14ac:dyDescent="0.2"/>
    <row r="11858" outlineLevel="1" x14ac:dyDescent="0.2"/>
    <row r="11859" outlineLevel="1" x14ac:dyDescent="0.2"/>
    <row r="11860" outlineLevel="1" x14ac:dyDescent="0.2"/>
    <row r="11861" outlineLevel="1" x14ac:dyDescent="0.2"/>
    <row r="11862" outlineLevel="1" x14ac:dyDescent="0.2"/>
    <row r="11864" outlineLevel="1" x14ac:dyDescent="0.2"/>
    <row r="11865" outlineLevel="1" x14ac:dyDescent="0.2"/>
    <row r="11866" outlineLevel="1" x14ac:dyDescent="0.2"/>
    <row r="11867" outlineLevel="1" x14ac:dyDescent="0.2"/>
    <row r="11868" outlineLevel="1" x14ac:dyDescent="0.2"/>
    <row r="11869" outlineLevel="1" x14ac:dyDescent="0.2"/>
    <row r="11871" outlineLevel="1" x14ac:dyDescent="0.2"/>
    <row r="11872" outlineLevel="1" x14ac:dyDescent="0.2"/>
    <row r="11873" outlineLevel="1" x14ac:dyDescent="0.2"/>
    <row r="11874" outlineLevel="1" x14ac:dyDescent="0.2"/>
    <row r="11875" outlineLevel="1" x14ac:dyDescent="0.2"/>
    <row r="11876" outlineLevel="1" x14ac:dyDescent="0.2"/>
    <row r="11878" outlineLevel="1" x14ac:dyDescent="0.2"/>
    <row r="11879" outlineLevel="1" x14ac:dyDescent="0.2"/>
    <row r="11880" outlineLevel="1" x14ac:dyDescent="0.2"/>
    <row r="11881" outlineLevel="1" x14ac:dyDescent="0.2"/>
    <row r="11882" outlineLevel="1" x14ac:dyDescent="0.2"/>
    <row r="11883" outlineLevel="1" x14ac:dyDescent="0.2"/>
    <row r="11885" outlineLevel="1" x14ac:dyDescent="0.2"/>
    <row r="11886" outlineLevel="1" x14ac:dyDescent="0.2"/>
    <row r="11887" outlineLevel="1" x14ac:dyDescent="0.2"/>
    <row r="11888" outlineLevel="1" x14ac:dyDescent="0.2"/>
    <row r="11889" outlineLevel="1" x14ac:dyDescent="0.2"/>
    <row r="11890" outlineLevel="1" x14ac:dyDescent="0.2"/>
    <row r="11892" outlineLevel="1" x14ac:dyDescent="0.2"/>
    <row r="11893" outlineLevel="1" x14ac:dyDescent="0.2"/>
    <row r="11894" outlineLevel="1" x14ac:dyDescent="0.2"/>
    <row r="11895" outlineLevel="1" x14ac:dyDescent="0.2"/>
    <row r="11896" outlineLevel="1" x14ac:dyDescent="0.2"/>
    <row r="11897" outlineLevel="1" x14ac:dyDescent="0.2"/>
    <row r="11899" outlineLevel="1" x14ac:dyDescent="0.2"/>
    <row r="11900" outlineLevel="1" x14ac:dyDescent="0.2"/>
    <row r="11901" outlineLevel="1" x14ac:dyDescent="0.2"/>
    <row r="11902" outlineLevel="1" x14ac:dyDescent="0.2"/>
    <row r="11903" outlineLevel="1" x14ac:dyDescent="0.2"/>
    <row r="11904" outlineLevel="1" x14ac:dyDescent="0.2"/>
    <row r="11906" outlineLevel="1" x14ac:dyDescent="0.2"/>
    <row r="11907" outlineLevel="1" x14ac:dyDescent="0.2"/>
    <row r="11908" outlineLevel="1" x14ac:dyDescent="0.2"/>
    <row r="11909" outlineLevel="1" x14ac:dyDescent="0.2"/>
    <row r="11910" outlineLevel="1" x14ac:dyDescent="0.2"/>
    <row r="11911" outlineLevel="1" x14ac:dyDescent="0.2"/>
    <row r="11913" outlineLevel="1" x14ac:dyDescent="0.2"/>
    <row r="11914" outlineLevel="1" x14ac:dyDescent="0.2"/>
    <row r="11915" outlineLevel="1" x14ac:dyDescent="0.2"/>
    <row r="11916" outlineLevel="1" x14ac:dyDescent="0.2"/>
    <row r="11917" outlineLevel="1" x14ac:dyDescent="0.2"/>
    <row r="11918" outlineLevel="1" x14ac:dyDescent="0.2"/>
    <row r="11920" outlineLevel="1" x14ac:dyDescent="0.2"/>
    <row r="11921" outlineLevel="1" x14ac:dyDescent="0.2"/>
    <row r="11922" outlineLevel="1" x14ac:dyDescent="0.2"/>
    <row r="11923" outlineLevel="1" x14ac:dyDescent="0.2"/>
    <row r="11924" outlineLevel="1" x14ac:dyDescent="0.2"/>
    <row r="11925" outlineLevel="1" x14ac:dyDescent="0.2"/>
    <row r="11927" outlineLevel="1" x14ac:dyDescent="0.2"/>
    <row r="11928" outlineLevel="1" x14ac:dyDescent="0.2"/>
    <row r="11929" outlineLevel="1" x14ac:dyDescent="0.2"/>
    <row r="11930" outlineLevel="1" x14ac:dyDescent="0.2"/>
    <row r="11931" outlineLevel="1" x14ac:dyDescent="0.2"/>
    <row r="11932" outlineLevel="1" x14ac:dyDescent="0.2"/>
    <row r="11934" outlineLevel="1" x14ac:dyDescent="0.2"/>
    <row r="11935" outlineLevel="1" x14ac:dyDescent="0.2"/>
    <row r="11936" outlineLevel="1" x14ac:dyDescent="0.2"/>
    <row r="11937" outlineLevel="1" x14ac:dyDescent="0.2"/>
    <row r="11938" outlineLevel="1" x14ac:dyDescent="0.2"/>
    <row r="11939" outlineLevel="1" x14ac:dyDescent="0.2"/>
    <row r="11941" outlineLevel="1" x14ac:dyDescent="0.2"/>
    <row r="11942" outlineLevel="1" x14ac:dyDescent="0.2"/>
    <row r="11943" outlineLevel="1" x14ac:dyDescent="0.2"/>
    <row r="11944" outlineLevel="1" x14ac:dyDescent="0.2"/>
    <row r="11945" outlineLevel="1" x14ac:dyDescent="0.2"/>
    <row r="11946" outlineLevel="1" x14ac:dyDescent="0.2"/>
    <row r="11948" outlineLevel="1" x14ac:dyDescent="0.2"/>
    <row r="11949" outlineLevel="1" x14ac:dyDescent="0.2"/>
    <row r="11950" outlineLevel="1" x14ac:dyDescent="0.2"/>
    <row r="11951" outlineLevel="1" x14ac:dyDescent="0.2"/>
    <row r="11952" outlineLevel="1" x14ac:dyDescent="0.2"/>
    <row r="11953" outlineLevel="1" x14ac:dyDescent="0.2"/>
    <row r="11955" outlineLevel="1" x14ac:dyDescent="0.2"/>
    <row r="11956" outlineLevel="1" x14ac:dyDescent="0.2"/>
    <row r="11957" outlineLevel="1" x14ac:dyDescent="0.2"/>
    <row r="11958" outlineLevel="1" x14ac:dyDescent="0.2"/>
    <row r="11959" outlineLevel="1" x14ac:dyDescent="0.2"/>
    <row r="11960" outlineLevel="1" x14ac:dyDescent="0.2"/>
    <row r="11962" outlineLevel="1" x14ac:dyDescent="0.2"/>
    <row r="11963" outlineLevel="1" x14ac:dyDescent="0.2"/>
    <row r="11964" outlineLevel="1" x14ac:dyDescent="0.2"/>
    <row r="11965" outlineLevel="1" x14ac:dyDescent="0.2"/>
    <row r="11966" outlineLevel="1" x14ac:dyDescent="0.2"/>
    <row r="11967" outlineLevel="1" x14ac:dyDescent="0.2"/>
    <row r="11969" outlineLevel="1" x14ac:dyDescent="0.2"/>
    <row r="11970" outlineLevel="1" x14ac:dyDescent="0.2"/>
    <row r="11971" outlineLevel="1" x14ac:dyDescent="0.2"/>
    <row r="11972" outlineLevel="1" x14ac:dyDescent="0.2"/>
    <row r="11973" outlineLevel="1" x14ac:dyDescent="0.2"/>
    <row r="11974" outlineLevel="1" x14ac:dyDescent="0.2"/>
    <row r="11976" outlineLevel="1" x14ac:dyDescent="0.2"/>
    <row r="11977" outlineLevel="1" x14ac:dyDescent="0.2"/>
    <row r="11978" outlineLevel="1" x14ac:dyDescent="0.2"/>
    <row r="11979" outlineLevel="1" x14ac:dyDescent="0.2"/>
    <row r="11980" outlineLevel="1" x14ac:dyDescent="0.2"/>
    <row r="11981" outlineLevel="1" x14ac:dyDescent="0.2"/>
    <row r="11983" outlineLevel="1" x14ac:dyDescent="0.2"/>
    <row r="11984" outlineLevel="1" x14ac:dyDescent="0.2"/>
    <row r="11985" outlineLevel="1" x14ac:dyDescent="0.2"/>
    <row r="11986" outlineLevel="1" x14ac:dyDescent="0.2"/>
    <row r="11987" outlineLevel="1" x14ac:dyDescent="0.2"/>
    <row r="11988" outlineLevel="1" x14ac:dyDescent="0.2"/>
    <row r="11990" outlineLevel="1" x14ac:dyDescent="0.2"/>
    <row r="11991" outlineLevel="1" x14ac:dyDescent="0.2"/>
    <row r="11992" outlineLevel="1" x14ac:dyDescent="0.2"/>
    <row r="11993" outlineLevel="1" x14ac:dyDescent="0.2"/>
    <row r="11994" outlineLevel="1" x14ac:dyDescent="0.2"/>
    <row r="11995" outlineLevel="1" x14ac:dyDescent="0.2"/>
    <row r="11997" outlineLevel="1" x14ac:dyDescent="0.2"/>
    <row r="11998" outlineLevel="1" x14ac:dyDescent="0.2"/>
    <row r="11999" outlineLevel="1" x14ac:dyDescent="0.2"/>
    <row r="12000" outlineLevel="1" x14ac:dyDescent="0.2"/>
    <row r="12001" outlineLevel="1" x14ac:dyDescent="0.2"/>
    <row r="12002" outlineLevel="1" x14ac:dyDescent="0.2"/>
    <row r="12004" outlineLevel="1" x14ac:dyDescent="0.2"/>
    <row r="12005" outlineLevel="1" x14ac:dyDescent="0.2"/>
    <row r="12006" outlineLevel="1" x14ac:dyDescent="0.2"/>
    <row r="12007" outlineLevel="1" x14ac:dyDescent="0.2"/>
    <row r="12008" outlineLevel="1" x14ac:dyDescent="0.2"/>
    <row r="12009" outlineLevel="1" x14ac:dyDescent="0.2"/>
    <row r="12011" outlineLevel="1" x14ac:dyDescent="0.2"/>
    <row r="12012" outlineLevel="1" x14ac:dyDescent="0.2"/>
    <row r="12013" outlineLevel="1" x14ac:dyDescent="0.2"/>
    <row r="12014" outlineLevel="1" x14ac:dyDescent="0.2"/>
    <row r="12015" outlineLevel="1" x14ac:dyDescent="0.2"/>
    <row r="12016" outlineLevel="1" x14ac:dyDescent="0.2"/>
    <row r="12018" outlineLevel="1" x14ac:dyDescent="0.2"/>
    <row r="12019" outlineLevel="1" x14ac:dyDescent="0.2"/>
    <row r="12020" outlineLevel="1" x14ac:dyDescent="0.2"/>
    <row r="12022" outlineLevel="1" x14ac:dyDescent="0.2"/>
    <row r="12023" outlineLevel="1" x14ac:dyDescent="0.2"/>
    <row r="12024" outlineLevel="1" x14ac:dyDescent="0.2"/>
    <row r="12025" outlineLevel="1" x14ac:dyDescent="0.2"/>
    <row r="12026" outlineLevel="1" x14ac:dyDescent="0.2"/>
    <row r="12028" outlineLevel="1" x14ac:dyDescent="0.2"/>
    <row r="12029" outlineLevel="1" x14ac:dyDescent="0.2"/>
    <row r="12030" outlineLevel="1" x14ac:dyDescent="0.2"/>
    <row r="12031" outlineLevel="1" x14ac:dyDescent="0.2"/>
    <row r="12032" outlineLevel="1" x14ac:dyDescent="0.2"/>
    <row r="12033" outlineLevel="1" x14ac:dyDescent="0.2"/>
    <row r="12034" outlineLevel="1" x14ac:dyDescent="0.2"/>
    <row r="12035" outlineLevel="1" x14ac:dyDescent="0.2"/>
    <row r="12036" outlineLevel="1" x14ac:dyDescent="0.2"/>
    <row r="12037" outlineLevel="1" x14ac:dyDescent="0.2"/>
    <row r="12038" outlineLevel="1" x14ac:dyDescent="0.2"/>
    <row r="12040" outlineLevel="1" x14ac:dyDescent="0.2"/>
    <row r="12041" outlineLevel="1" x14ac:dyDescent="0.2"/>
    <row r="12043" outlineLevel="1" x14ac:dyDescent="0.2"/>
    <row r="12044" outlineLevel="1" x14ac:dyDescent="0.2"/>
    <row r="12045" outlineLevel="1" x14ac:dyDescent="0.2"/>
    <row r="12046" outlineLevel="1" x14ac:dyDescent="0.2"/>
    <row r="12047" outlineLevel="1" x14ac:dyDescent="0.2"/>
    <row r="12048" outlineLevel="1" x14ac:dyDescent="0.2"/>
    <row r="12049" outlineLevel="1" x14ac:dyDescent="0.2"/>
    <row r="12050" outlineLevel="1" x14ac:dyDescent="0.2"/>
    <row r="12051" outlineLevel="1" x14ac:dyDescent="0.2"/>
    <row r="12052" outlineLevel="1" x14ac:dyDescent="0.2"/>
    <row r="12053" outlineLevel="1" x14ac:dyDescent="0.2"/>
    <row r="12054" outlineLevel="1" x14ac:dyDescent="0.2"/>
    <row r="12055" outlineLevel="1" x14ac:dyDescent="0.2"/>
    <row r="12056" outlineLevel="1" x14ac:dyDescent="0.2"/>
    <row r="12057" outlineLevel="1" x14ac:dyDescent="0.2"/>
    <row r="12059" outlineLevel="1" x14ac:dyDescent="0.2"/>
    <row r="12060" outlineLevel="1" x14ac:dyDescent="0.2"/>
    <row r="12061" outlineLevel="1" x14ac:dyDescent="0.2"/>
    <row r="12062" outlineLevel="1" x14ac:dyDescent="0.2"/>
    <row r="12063" outlineLevel="1" x14ac:dyDescent="0.2"/>
    <row r="12064" outlineLevel="1" x14ac:dyDescent="0.2"/>
    <row r="12065" outlineLevel="1" x14ac:dyDescent="0.2"/>
    <row r="12066" outlineLevel="1" x14ac:dyDescent="0.2"/>
    <row r="12067" outlineLevel="1" x14ac:dyDescent="0.2"/>
    <row r="12068" outlineLevel="1" x14ac:dyDescent="0.2"/>
    <row r="12069" outlineLevel="1" x14ac:dyDescent="0.2"/>
    <row r="12070" outlineLevel="1" x14ac:dyDescent="0.2"/>
    <row r="12071" outlineLevel="1" x14ac:dyDescent="0.2"/>
    <row r="12072" outlineLevel="1" x14ac:dyDescent="0.2"/>
    <row r="12073" outlineLevel="1" x14ac:dyDescent="0.2"/>
    <row r="12074" outlineLevel="1" x14ac:dyDescent="0.2"/>
    <row r="12076" outlineLevel="1" x14ac:dyDescent="0.2"/>
    <row r="12077" outlineLevel="1" x14ac:dyDescent="0.2"/>
    <row r="12078" outlineLevel="1" x14ac:dyDescent="0.2"/>
    <row r="12079" outlineLevel="1" x14ac:dyDescent="0.2"/>
    <row r="12080" outlineLevel="1" x14ac:dyDescent="0.2"/>
    <row r="12081" outlineLevel="1" x14ac:dyDescent="0.2"/>
    <row r="12082" outlineLevel="1" x14ac:dyDescent="0.2"/>
    <row r="12083" outlineLevel="1" x14ac:dyDescent="0.2"/>
    <row r="12084" outlineLevel="1" x14ac:dyDescent="0.2"/>
    <row r="12085" outlineLevel="1" x14ac:dyDescent="0.2"/>
    <row r="12086" outlineLevel="1" x14ac:dyDescent="0.2"/>
    <row r="12087" outlineLevel="1" x14ac:dyDescent="0.2"/>
    <row r="12088" outlineLevel="1" x14ac:dyDescent="0.2"/>
    <row r="12089" outlineLevel="1" x14ac:dyDescent="0.2"/>
    <row r="12090" outlineLevel="1" x14ac:dyDescent="0.2"/>
    <row r="12091" outlineLevel="1" x14ac:dyDescent="0.2"/>
    <row r="12093" outlineLevel="1" x14ac:dyDescent="0.2"/>
    <row r="12094" outlineLevel="1" x14ac:dyDescent="0.2"/>
    <row r="12095" outlineLevel="1" x14ac:dyDescent="0.2"/>
    <row r="12096" outlineLevel="1" x14ac:dyDescent="0.2"/>
    <row r="12097" outlineLevel="1" x14ac:dyDescent="0.2"/>
    <row r="12098" outlineLevel="1" x14ac:dyDescent="0.2"/>
    <row r="12099" outlineLevel="1" x14ac:dyDescent="0.2"/>
    <row r="12100" outlineLevel="1" x14ac:dyDescent="0.2"/>
    <row r="12101" outlineLevel="1" x14ac:dyDescent="0.2"/>
    <row r="12102" outlineLevel="1" x14ac:dyDescent="0.2"/>
    <row r="12103" outlineLevel="1" x14ac:dyDescent="0.2"/>
    <row r="12104" outlineLevel="1" x14ac:dyDescent="0.2"/>
    <row r="12105" outlineLevel="1" x14ac:dyDescent="0.2"/>
    <row r="12106" outlineLevel="1" x14ac:dyDescent="0.2"/>
    <row r="12107" outlineLevel="1" x14ac:dyDescent="0.2"/>
    <row r="12109" outlineLevel="1" x14ac:dyDescent="0.2"/>
    <row r="12110" outlineLevel="1" x14ac:dyDescent="0.2"/>
    <row r="12111" outlineLevel="1" x14ac:dyDescent="0.2"/>
    <row r="12112" outlineLevel="1" x14ac:dyDescent="0.2"/>
    <row r="12113" outlineLevel="1" x14ac:dyDescent="0.2"/>
    <row r="12114" outlineLevel="1" x14ac:dyDescent="0.2"/>
    <row r="12115" outlineLevel="1" x14ac:dyDescent="0.2"/>
    <row r="12116" outlineLevel="1" x14ac:dyDescent="0.2"/>
    <row r="12117" outlineLevel="1" x14ac:dyDescent="0.2"/>
    <row r="12118" outlineLevel="1" x14ac:dyDescent="0.2"/>
    <row r="12119" outlineLevel="1" x14ac:dyDescent="0.2"/>
    <row r="12120" outlineLevel="1" x14ac:dyDescent="0.2"/>
    <row r="12121" outlineLevel="1" x14ac:dyDescent="0.2"/>
    <row r="12122" outlineLevel="1" x14ac:dyDescent="0.2"/>
    <row r="12123" outlineLevel="1" x14ac:dyDescent="0.2"/>
    <row r="12125" outlineLevel="1" x14ac:dyDescent="0.2"/>
    <row r="12126" outlineLevel="1" x14ac:dyDescent="0.2"/>
    <row r="12127" outlineLevel="1" x14ac:dyDescent="0.2"/>
    <row r="12128" outlineLevel="1" x14ac:dyDescent="0.2"/>
    <row r="12129" outlineLevel="1" x14ac:dyDescent="0.2"/>
    <row r="12130" outlineLevel="1" x14ac:dyDescent="0.2"/>
    <row r="12131" outlineLevel="1" x14ac:dyDescent="0.2"/>
    <row r="12132" outlineLevel="1" x14ac:dyDescent="0.2"/>
    <row r="12133" outlineLevel="1" x14ac:dyDescent="0.2"/>
    <row r="12134" outlineLevel="1" x14ac:dyDescent="0.2"/>
    <row r="12135" outlineLevel="1" x14ac:dyDescent="0.2"/>
    <row r="12136" outlineLevel="1" x14ac:dyDescent="0.2"/>
    <row r="12137" outlineLevel="1" x14ac:dyDescent="0.2"/>
    <row r="12138" outlineLevel="1" x14ac:dyDescent="0.2"/>
    <row r="12139" outlineLevel="1" x14ac:dyDescent="0.2"/>
    <row r="12141" outlineLevel="1" x14ac:dyDescent="0.2"/>
    <row r="12142" outlineLevel="1" x14ac:dyDescent="0.2"/>
    <row r="12143" outlineLevel="1" x14ac:dyDescent="0.2"/>
    <row r="12144" outlineLevel="1" x14ac:dyDescent="0.2"/>
    <row r="12145" outlineLevel="1" x14ac:dyDescent="0.2"/>
    <row r="12146" outlineLevel="1" x14ac:dyDescent="0.2"/>
    <row r="12147" outlineLevel="1" x14ac:dyDescent="0.2"/>
    <row r="12148" outlineLevel="1" x14ac:dyDescent="0.2"/>
    <row r="12149" outlineLevel="1" x14ac:dyDescent="0.2"/>
    <row r="12150" outlineLevel="1" x14ac:dyDescent="0.2"/>
    <row r="12151" outlineLevel="1" x14ac:dyDescent="0.2"/>
    <row r="12152" outlineLevel="1" x14ac:dyDescent="0.2"/>
    <row r="12153" outlineLevel="1" x14ac:dyDescent="0.2"/>
    <row r="12154" outlineLevel="1" x14ac:dyDescent="0.2"/>
    <row r="12155" outlineLevel="1" x14ac:dyDescent="0.2"/>
    <row r="12157" outlineLevel="1" x14ac:dyDescent="0.2"/>
    <row r="12158" outlineLevel="1" x14ac:dyDescent="0.2"/>
    <row r="12159" outlineLevel="1" x14ac:dyDescent="0.2"/>
    <row r="12160" outlineLevel="1" x14ac:dyDescent="0.2"/>
    <row r="12161" outlineLevel="1" x14ac:dyDescent="0.2"/>
    <row r="12162" outlineLevel="1" x14ac:dyDescent="0.2"/>
    <row r="12163" outlineLevel="1" x14ac:dyDescent="0.2"/>
    <row r="12164" outlineLevel="1" x14ac:dyDescent="0.2"/>
    <row r="12165" outlineLevel="1" x14ac:dyDescent="0.2"/>
    <row r="12166" outlineLevel="1" x14ac:dyDescent="0.2"/>
    <row r="12167" outlineLevel="1" x14ac:dyDescent="0.2"/>
    <row r="12168" outlineLevel="1" x14ac:dyDescent="0.2"/>
    <row r="12169" outlineLevel="1" x14ac:dyDescent="0.2"/>
    <row r="12170" outlineLevel="1" x14ac:dyDescent="0.2"/>
    <row r="12171" outlineLevel="1" x14ac:dyDescent="0.2"/>
    <row r="12172" outlineLevel="1" x14ac:dyDescent="0.2"/>
    <row r="12173" outlineLevel="1" x14ac:dyDescent="0.2"/>
    <row r="12174" outlineLevel="1" x14ac:dyDescent="0.2"/>
    <row r="12175" outlineLevel="1" x14ac:dyDescent="0.2"/>
    <row r="12176" outlineLevel="1" x14ac:dyDescent="0.2"/>
    <row r="12177" outlineLevel="1" x14ac:dyDescent="0.2"/>
    <row r="12179" outlineLevel="1" x14ac:dyDescent="0.2"/>
    <row r="12180" outlineLevel="1" x14ac:dyDescent="0.2"/>
    <row r="12181" outlineLevel="1" x14ac:dyDescent="0.2"/>
    <row r="12182" outlineLevel="1" x14ac:dyDescent="0.2"/>
    <row r="12183" outlineLevel="1" x14ac:dyDescent="0.2"/>
    <row r="12184" outlineLevel="1" x14ac:dyDescent="0.2"/>
    <row r="12185" outlineLevel="1" x14ac:dyDescent="0.2"/>
    <row r="12186" outlineLevel="1" x14ac:dyDescent="0.2"/>
    <row r="12187" outlineLevel="1" x14ac:dyDescent="0.2"/>
    <row r="12188" outlineLevel="1" x14ac:dyDescent="0.2"/>
    <row r="12189" outlineLevel="1" x14ac:dyDescent="0.2"/>
    <row r="12190" outlineLevel="1" x14ac:dyDescent="0.2"/>
    <row r="12191" outlineLevel="1" x14ac:dyDescent="0.2"/>
    <row r="12192" outlineLevel="1" x14ac:dyDescent="0.2"/>
    <row r="12194" outlineLevel="1" x14ac:dyDescent="0.2"/>
    <row r="12195" outlineLevel="1" x14ac:dyDescent="0.2"/>
    <row r="12196" outlineLevel="1" x14ac:dyDescent="0.2"/>
    <row r="12197" outlineLevel="1" x14ac:dyDescent="0.2"/>
    <row r="12198" outlineLevel="1" x14ac:dyDescent="0.2"/>
    <row r="12199" outlineLevel="1" x14ac:dyDescent="0.2"/>
    <row r="12200" outlineLevel="1" x14ac:dyDescent="0.2"/>
    <row r="12201" outlineLevel="1" x14ac:dyDescent="0.2"/>
    <row r="12202" outlineLevel="1" x14ac:dyDescent="0.2"/>
    <row r="12203" outlineLevel="1" x14ac:dyDescent="0.2"/>
    <row r="12204" outlineLevel="1" x14ac:dyDescent="0.2"/>
    <row r="12205" outlineLevel="1" x14ac:dyDescent="0.2"/>
    <row r="12206" outlineLevel="1" x14ac:dyDescent="0.2"/>
    <row r="12207" outlineLevel="1" x14ac:dyDescent="0.2"/>
    <row r="12208" outlineLevel="1" x14ac:dyDescent="0.2"/>
    <row r="12209" outlineLevel="1" x14ac:dyDescent="0.2"/>
    <row r="12210" outlineLevel="1" x14ac:dyDescent="0.2"/>
    <row r="12211" outlineLevel="1" x14ac:dyDescent="0.2"/>
    <row r="12212" outlineLevel="1" x14ac:dyDescent="0.2"/>
    <row r="12214" outlineLevel="1" x14ac:dyDescent="0.2"/>
    <row r="12215" outlineLevel="1" x14ac:dyDescent="0.2"/>
    <row r="12216" outlineLevel="1" x14ac:dyDescent="0.2"/>
    <row r="12217" outlineLevel="1" x14ac:dyDescent="0.2"/>
    <row r="12218" outlineLevel="1" x14ac:dyDescent="0.2"/>
    <row r="12219" outlineLevel="1" x14ac:dyDescent="0.2"/>
    <row r="12220" outlineLevel="1" x14ac:dyDescent="0.2"/>
    <row r="12221" outlineLevel="1" x14ac:dyDescent="0.2"/>
    <row r="12222" outlineLevel="1" x14ac:dyDescent="0.2"/>
    <row r="12223" outlineLevel="1" x14ac:dyDescent="0.2"/>
    <row r="12224" outlineLevel="1" x14ac:dyDescent="0.2"/>
    <row r="12225" outlineLevel="1" x14ac:dyDescent="0.2"/>
    <row r="12226" outlineLevel="1" x14ac:dyDescent="0.2"/>
    <row r="12227" outlineLevel="1" x14ac:dyDescent="0.2"/>
    <row r="12228" outlineLevel="1" x14ac:dyDescent="0.2"/>
    <row r="12230" outlineLevel="1" x14ac:dyDescent="0.2"/>
    <row r="12231" outlineLevel="1" x14ac:dyDescent="0.2"/>
    <row r="12232" outlineLevel="1" x14ac:dyDescent="0.2"/>
    <row r="12233" outlineLevel="1" x14ac:dyDescent="0.2"/>
    <row r="12234" outlineLevel="1" x14ac:dyDescent="0.2"/>
    <row r="12235" outlineLevel="1" x14ac:dyDescent="0.2"/>
    <row r="12236" outlineLevel="1" x14ac:dyDescent="0.2"/>
    <row r="12237" outlineLevel="1" x14ac:dyDescent="0.2"/>
    <row r="12238" outlineLevel="1" x14ac:dyDescent="0.2"/>
    <row r="12239" outlineLevel="1" x14ac:dyDescent="0.2"/>
    <row r="12240" outlineLevel="1" x14ac:dyDescent="0.2"/>
    <row r="12241" outlineLevel="1" x14ac:dyDescent="0.2"/>
    <row r="12242" outlineLevel="1" x14ac:dyDescent="0.2"/>
    <row r="12243" outlineLevel="1" x14ac:dyDescent="0.2"/>
    <row r="12244" outlineLevel="1" x14ac:dyDescent="0.2"/>
    <row r="12245" outlineLevel="1" x14ac:dyDescent="0.2"/>
    <row r="12246" outlineLevel="1" x14ac:dyDescent="0.2"/>
    <row r="12247" outlineLevel="1" x14ac:dyDescent="0.2"/>
    <row r="12248" outlineLevel="1" x14ac:dyDescent="0.2"/>
    <row r="12249" outlineLevel="1" x14ac:dyDescent="0.2"/>
    <row r="12250" outlineLevel="1" x14ac:dyDescent="0.2"/>
    <row r="12251" outlineLevel="1" x14ac:dyDescent="0.2"/>
    <row r="12253" outlineLevel="1" x14ac:dyDescent="0.2"/>
    <row r="12254" outlineLevel="1" x14ac:dyDescent="0.2"/>
    <row r="12255" outlineLevel="1" x14ac:dyDescent="0.2"/>
    <row r="12256" outlineLevel="1" x14ac:dyDescent="0.2"/>
    <row r="12257" outlineLevel="1" x14ac:dyDescent="0.2"/>
    <row r="12258" outlineLevel="1" x14ac:dyDescent="0.2"/>
    <row r="12259" outlineLevel="1" x14ac:dyDescent="0.2"/>
    <row r="12260" outlineLevel="1" x14ac:dyDescent="0.2"/>
    <row r="12261" outlineLevel="1" x14ac:dyDescent="0.2"/>
    <row r="12262" outlineLevel="1" x14ac:dyDescent="0.2"/>
    <row r="12263" outlineLevel="1" x14ac:dyDescent="0.2"/>
    <row r="12264" outlineLevel="1" x14ac:dyDescent="0.2"/>
    <row r="12265" outlineLevel="1" x14ac:dyDescent="0.2"/>
    <row r="12266" outlineLevel="1" x14ac:dyDescent="0.2"/>
    <row r="12267" outlineLevel="1" x14ac:dyDescent="0.2"/>
    <row r="12268" outlineLevel="1" x14ac:dyDescent="0.2"/>
    <row r="12269" outlineLevel="1" x14ac:dyDescent="0.2"/>
    <row r="12270" outlineLevel="1" x14ac:dyDescent="0.2"/>
    <row r="12271" outlineLevel="1" x14ac:dyDescent="0.2"/>
    <row r="12272" outlineLevel="1" x14ac:dyDescent="0.2"/>
    <row r="12273" outlineLevel="1" x14ac:dyDescent="0.2"/>
    <row r="12274" outlineLevel="1" x14ac:dyDescent="0.2"/>
    <row r="12275" outlineLevel="1" x14ac:dyDescent="0.2"/>
    <row r="12277" outlineLevel="1" x14ac:dyDescent="0.2"/>
    <row r="12279" outlineLevel="1" x14ac:dyDescent="0.2"/>
    <row r="12280" outlineLevel="1" x14ac:dyDescent="0.2"/>
    <row r="12281" outlineLevel="1" x14ac:dyDescent="0.2"/>
    <row r="12282" outlineLevel="1" x14ac:dyDescent="0.2"/>
    <row r="12283" outlineLevel="1" x14ac:dyDescent="0.2"/>
    <row r="12284" outlineLevel="1" x14ac:dyDescent="0.2"/>
    <row r="12285" outlineLevel="1" x14ac:dyDescent="0.2"/>
    <row r="12287" outlineLevel="1" x14ac:dyDescent="0.2"/>
    <row r="12288" outlineLevel="1" x14ac:dyDescent="0.2"/>
    <row r="12289" outlineLevel="1" x14ac:dyDescent="0.2"/>
    <row r="12291" outlineLevel="1" x14ac:dyDescent="0.2"/>
    <row r="12292" outlineLevel="1" x14ac:dyDescent="0.2"/>
    <row r="12293" outlineLevel="1" x14ac:dyDescent="0.2"/>
    <row r="12294" outlineLevel="1" x14ac:dyDescent="0.2"/>
    <row r="12295" outlineLevel="1" x14ac:dyDescent="0.2"/>
    <row r="12296" outlineLevel="1" x14ac:dyDescent="0.2"/>
    <row r="12297" outlineLevel="1" x14ac:dyDescent="0.2"/>
    <row r="12298" outlineLevel="1" x14ac:dyDescent="0.2"/>
    <row r="12299" outlineLevel="1" x14ac:dyDescent="0.2"/>
    <row r="12300" outlineLevel="1" x14ac:dyDescent="0.2"/>
    <row r="12301" outlineLevel="1" x14ac:dyDescent="0.2"/>
    <row r="12302" outlineLevel="1" x14ac:dyDescent="0.2"/>
    <row r="12303" outlineLevel="1" x14ac:dyDescent="0.2"/>
    <row r="12304" outlineLevel="1" x14ac:dyDescent="0.2"/>
    <row r="12305" outlineLevel="1" x14ac:dyDescent="0.2"/>
    <row r="12306" outlineLevel="1" x14ac:dyDescent="0.2"/>
    <row r="12307" outlineLevel="1" x14ac:dyDescent="0.2"/>
    <row r="12309" outlineLevel="1" x14ac:dyDescent="0.2"/>
    <row r="12310" outlineLevel="1" x14ac:dyDescent="0.2"/>
    <row r="12311" outlineLevel="1" x14ac:dyDescent="0.2"/>
    <row r="12312" outlineLevel="1" x14ac:dyDescent="0.2"/>
    <row r="12313" outlineLevel="1" x14ac:dyDescent="0.2"/>
    <row r="12314" outlineLevel="1" x14ac:dyDescent="0.2"/>
    <row r="12315" outlineLevel="1" x14ac:dyDescent="0.2"/>
    <row r="12316" outlineLevel="1" x14ac:dyDescent="0.2"/>
    <row r="12317" outlineLevel="1" x14ac:dyDescent="0.2"/>
    <row r="12318" outlineLevel="1" x14ac:dyDescent="0.2"/>
    <row r="12319" outlineLevel="1" x14ac:dyDescent="0.2"/>
    <row r="12320" outlineLevel="1" x14ac:dyDescent="0.2"/>
    <row r="12321" outlineLevel="1" x14ac:dyDescent="0.2"/>
    <row r="12322" outlineLevel="1" x14ac:dyDescent="0.2"/>
    <row r="12323" outlineLevel="1" x14ac:dyDescent="0.2"/>
    <row r="12324" outlineLevel="1" x14ac:dyDescent="0.2"/>
    <row r="12325" outlineLevel="1" x14ac:dyDescent="0.2"/>
    <row r="12327" outlineLevel="1" x14ac:dyDescent="0.2"/>
    <row r="12328" outlineLevel="1" x14ac:dyDescent="0.2"/>
    <row r="12330" outlineLevel="1" x14ac:dyDescent="0.2"/>
    <row r="12331" outlineLevel="1" x14ac:dyDescent="0.2"/>
    <row r="12332" outlineLevel="1" x14ac:dyDescent="0.2"/>
    <row r="12333" outlineLevel="1" x14ac:dyDescent="0.2"/>
    <row r="12334" outlineLevel="1" x14ac:dyDescent="0.2"/>
    <row r="12335" outlineLevel="1" x14ac:dyDescent="0.2"/>
    <row r="12336" outlineLevel="1" x14ac:dyDescent="0.2"/>
    <row r="12337" outlineLevel="1" x14ac:dyDescent="0.2"/>
    <row r="12338" outlineLevel="1" x14ac:dyDescent="0.2"/>
    <row r="12339" outlineLevel="1" x14ac:dyDescent="0.2"/>
    <row r="12340" outlineLevel="1" x14ac:dyDescent="0.2"/>
    <row r="12341" outlineLevel="1" x14ac:dyDescent="0.2"/>
    <row r="12342" outlineLevel="1" x14ac:dyDescent="0.2"/>
    <row r="12343" outlineLevel="1" x14ac:dyDescent="0.2"/>
    <row r="12344" outlineLevel="1" x14ac:dyDescent="0.2"/>
    <row r="12345" outlineLevel="1" x14ac:dyDescent="0.2"/>
    <row r="12346" outlineLevel="1" x14ac:dyDescent="0.2"/>
    <row r="12347" outlineLevel="1" x14ac:dyDescent="0.2"/>
    <row r="12348" outlineLevel="1" x14ac:dyDescent="0.2"/>
    <row r="12349" outlineLevel="1" x14ac:dyDescent="0.2"/>
    <row r="12350" outlineLevel="1" x14ac:dyDescent="0.2"/>
    <row r="12351" outlineLevel="1" x14ac:dyDescent="0.2"/>
    <row r="12353" outlineLevel="1" x14ac:dyDescent="0.2"/>
    <row r="12354" outlineLevel="1" x14ac:dyDescent="0.2"/>
    <row r="12355" outlineLevel="1" x14ac:dyDescent="0.2"/>
    <row r="12356" outlineLevel="1" x14ac:dyDescent="0.2"/>
    <row r="12357" outlineLevel="1" x14ac:dyDescent="0.2"/>
    <row r="12358" outlineLevel="1" x14ac:dyDescent="0.2"/>
    <row r="12359" outlineLevel="1" x14ac:dyDescent="0.2"/>
    <row r="12360" outlineLevel="1" x14ac:dyDescent="0.2"/>
    <row r="12361" outlineLevel="1" x14ac:dyDescent="0.2"/>
    <row r="12362" outlineLevel="1" x14ac:dyDescent="0.2"/>
    <row r="12363" outlineLevel="1" x14ac:dyDescent="0.2"/>
    <row r="12364" outlineLevel="1" x14ac:dyDescent="0.2"/>
    <row r="12365" outlineLevel="1" x14ac:dyDescent="0.2"/>
    <row r="12366" outlineLevel="1" x14ac:dyDescent="0.2"/>
    <row r="12367" outlineLevel="1" x14ac:dyDescent="0.2"/>
    <row r="12368" outlineLevel="1" x14ac:dyDescent="0.2"/>
    <row r="12369" outlineLevel="1" x14ac:dyDescent="0.2"/>
    <row r="12370" outlineLevel="1" x14ac:dyDescent="0.2"/>
    <row r="12371" outlineLevel="1" x14ac:dyDescent="0.2"/>
    <row r="12372" outlineLevel="1" x14ac:dyDescent="0.2"/>
    <row r="12373" outlineLevel="1" x14ac:dyDescent="0.2"/>
    <row r="12374" outlineLevel="1" x14ac:dyDescent="0.2"/>
    <row r="12375" outlineLevel="1" x14ac:dyDescent="0.2"/>
    <row r="12376" outlineLevel="1" x14ac:dyDescent="0.2"/>
    <row r="12377" outlineLevel="1" x14ac:dyDescent="0.2"/>
    <row r="12378" outlineLevel="1" x14ac:dyDescent="0.2"/>
    <row r="12380" outlineLevel="1" x14ac:dyDescent="0.2"/>
    <row r="12381" outlineLevel="1" x14ac:dyDescent="0.2"/>
    <row r="12382" outlineLevel="1" x14ac:dyDescent="0.2"/>
    <row r="12383" outlineLevel="1" x14ac:dyDescent="0.2"/>
    <row r="12385" outlineLevel="1" x14ac:dyDescent="0.2"/>
    <row r="12386" outlineLevel="1" x14ac:dyDescent="0.2"/>
    <row r="12387" outlineLevel="1" x14ac:dyDescent="0.2"/>
    <row r="12388" outlineLevel="1" x14ac:dyDescent="0.2"/>
    <row r="12390" outlineLevel="1" x14ac:dyDescent="0.2"/>
    <row r="12391" outlineLevel="1" x14ac:dyDescent="0.2"/>
    <row r="12392" outlineLevel="1" x14ac:dyDescent="0.2"/>
    <row r="12393" outlineLevel="1" x14ac:dyDescent="0.2"/>
    <row r="12395" outlineLevel="1" x14ac:dyDescent="0.2"/>
    <row r="12396" outlineLevel="1" x14ac:dyDescent="0.2"/>
    <row r="12397" outlineLevel="1" x14ac:dyDescent="0.2"/>
    <row r="12398" outlineLevel="1" x14ac:dyDescent="0.2"/>
    <row r="12400" outlineLevel="1" x14ac:dyDescent="0.2"/>
    <row r="12401" outlineLevel="1" x14ac:dyDescent="0.2"/>
    <row r="12402" outlineLevel="1" x14ac:dyDescent="0.2"/>
    <row r="12403" outlineLevel="1" x14ac:dyDescent="0.2"/>
    <row r="12405" outlineLevel="1" x14ac:dyDescent="0.2"/>
    <row r="12406" outlineLevel="1" x14ac:dyDescent="0.2"/>
    <row r="12407" outlineLevel="1" x14ac:dyDescent="0.2"/>
    <row r="12408" outlineLevel="1" x14ac:dyDescent="0.2"/>
    <row r="12410" outlineLevel="1" x14ac:dyDescent="0.2"/>
    <row r="12411" outlineLevel="1" x14ac:dyDescent="0.2"/>
    <row r="12412" outlineLevel="1" x14ac:dyDescent="0.2"/>
    <row r="12413" outlineLevel="1" x14ac:dyDescent="0.2"/>
    <row r="12415" outlineLevel="1" x14ac:dyDescent="0.2"/>
    <row r="12417" outlineLevel="1" x14ac:dyDescent="0.2"/>
    <row r="12419" outlineLevel="1" x14ac:dyDescent="0.2"/>
    <row r="12421" outlineLevel="1" x14ac:dyDescent="0.2"/>
    <row r="12423" outlineLevel="1" x14ac:dyDescent="0.2"/>
    <row r="12425" outlineLevel="1" x14ac:dyDescent="0.2"/>
    <row r="12427" outlineLevel="1" x14ac:dyDescent="0.2"/>
    <row r="12429" outlineLevel="1" x14ac:dyDescent="0.2"/>
    <row r="12431" outlineLevel="1" x14ac:dyDescent="0.2"/>
    <row r="12433" outlineLevel="1" x14ac:dyDescent="0.2"/>
    <row r="12435" outlineLevel="1" x14ac:dyDescent="0.2"/>
    <row r="12437" outlineLevel="1" x14ac:dyDescent="0.2"/>
    <row r="12439" outlineLevel="1" x14ac:dyDescent="0.2"/>
    <row r="12441" outlineLevel="1" x14ac:dyDescent="0.2"/>
    <row r="12442" outlineLevel="1" x14ac:dyDescent="0.2"/>
    <row r="12444" outlineLevel="1" x14ac:dyDescent="0.2"/>
    <row r="12445" outlineLevel="1" x14ac:dyDescent="0.2"/>
    <row r="12447" outlineLevel="1" x14ac:dyDescent="0.2"/>
    <row r="12448" outlineLevel="1" x14ac:dyDescent="0.2"/>
    <row r="12449" outlineLevel="1" x14ac:dyDescent="0.2"/>
    <row r="12451" outlineLevel="1" x14ac:dyDescent="0.2"/>
    <row r="12452" outlineLevel="1" x14ac:dyDescent="0.2"/>
    <row r="12454" outlineLevel="1" x14ac:dyDescent="0.2"/>
    <row r="12455" outlineLevel="1" x14ac:dyDescent="0.2"/>
    <row r="12457" outlineLevel="1" x14ac:dyDescent="0.2"/>
    <row r="12458" outlineLevel="1" x14ac:dyDescent="0.2"/>
    <row r="12459" outlineLevel="1" x14ac:dyDescent="0.2"/>
    <row r="12461" outlineLevel="1" x14ac:dyDescent="0.2"/>
    <row r="12462" outlineLevel="1" x14ac:dyDescent="0.2"/>
    <row r="12463" outlineLevel="1" x14ac:dyDescent="0.2"/>
    <row r="12465" outlineLevel="1" x14ac:dyDescent="0.2"/>
    <row r="12466" outlineLevel="1" x14ac:dyDescent="0.2"/>
    <row r="12467" outlineLevel="1" x14ac:dyDescent="0.2"/>
    <row r="12469" outlineLevel="1" x14ac:dyDescent="0.2"/>
    <row r="12470" outlineLevel="1" x14ac:dyDescent="0.2"/>
    <row r="12471" outlineLevel="1" x14ac:dyDescent="0.2"/>
    <row r="12473" outlineLevel="1" x14ac:dyDescent="0.2"/>
    <row r="12474" outlineLevel="1" x14ac:dyDescent="0.2"/>
    <row r="12475" outlineLevel="1" x14ac:dyDescent="0.2"/>
    <row r="12477" outlineLevel="1" x14ac:dyDescent="0.2"/>
    <row r="12478" outlineLevel="1" x14ac:dyDescent="0.2"/>
    <row r="12479" outlineLevel="1" x14ac:dyDescent="0.2"/>
    <row r="12481" outlineLevel="1" x14ac:dyDescent="0.2"/>
    <row r="12482" outlineLevel="1" x14ac:dyDescent="0.2"/>
    <row r="12483" outlineLevel="1" x14ac:dyDescent="0.2"/>
    <row r="12485" outlineLevel="1" x14ac:dyDescent="0.2"/>
    <row r="12486" outlineLevel="1" x14ac:dyDescent="0.2"/>
    <row r="12487" outlineLevel="1" x14ac:dyDescent="0.2"/>
    <row r="12489" outlineLevel="1" x14ac:dyDescent="0.2"/>
    <row r="12490" outlineLevel="1" x14ac:dyDescent="0.2"/>
    <row r="12491" outlineLevel="1" x14ac:dyDescent="0.2"/>
    <row r="12493" outlineLevel="1" x14ac:dyDescent="0.2"/>
    <row r="12494" outlineLevel="1" x14ac:dyDescent="0.2"/>
    <row r="12495" outlineLevel="1" x14ac:dyDescent="0.2"/>
    <row r="12497" outlineLevel="1" x14ac:dyDescent="0.2"/>
    <row r="12498" outlineLevel="1" x14ac:dyDescent="0.2"/>
    <row r="12499" outlineLevel="1" x14ac:dyDescent="0.2"/>
    <row r="12501" outlineLevel="1" x14ac:dyDescent="0.2"/>
    <row r="12502" outlineLevel="1" x14ac:dyDescent="0.2"/>
    <row r="12503" outlineLevel="1" x14ac:dyDescent="0.2"/>
    <row r="12505" outlineLevel="1" x14ac:dyDescent="0.2"/>
    <row r="12506" outlineLevel="1" x14ac:dyDescent="0.2"/>
    <row r="12507" outlineLevel="1" x14ac:dyDescent="0.2"/>
    <row r="12509" outlineLevel="1" x14ac:dyDescent="0.2"/>
    <row r="12510" outlineLevel="1" x14ac:dyDescent="0.2"/>
    <row r="12511" outlineLevel="1" x14ac:dyDescent="0.2"/>
    <row r="12513" outlineLevel="1" x14ac:dyDescent="0.2"/>
    <row r="12514" outlineLevel="1" x14ac:dyDescent="0.2"/>
    <row r="12515" outlineLevel="1" x14ac:dyDescent="0.2"/>
    <row r="12517" outlineLevel="1" x14ac:dyDescent="0.2"/>
    <row r="12518" outlineLevel="1" x14ac:dyDescent="0.2"/>
    <row r="12519" outlineLevel="1" x14ac:dyDescent="0.2"/>
    <row r="12521" outlineLevel="1" x14ac:dyDescent="0.2"/>
    <row r="12522" outlineLevel="1" x14ac:dyDescent="0.2"/>
    <row r="12523" outlineLevel="1" x14ac:dyDescent="0.2"/>
    <row r="12525" outlineLevel="1" x14ac:dyDescent="0.2"/>
    <row r="12526" outlineLevel="1" x14ac:dyDescent="0.2"/>
    <row r="12527" outlineLevel="1" x14ac:dyDescent="0.2"/>
    <row r="12529" outlineLevel="1" x14ac:dyDescent="0.2"/>
    <row r="12530" outlineLevel="1" x14ac:dyDescent="0.2"/>
    <row r="12531" outlineLevel="1" x14ac:dyDescent="0.2"/>
    <row r="12533" outlineLevel="1" x14ac:dyDescent="0.2"/>
    <row r="12534" outlineLevel="1" x14ac:dyDescent="0.2"/>
    <row r="12535" outlineLevel="1" x14ac:dyDescent="0.2"/>
    <row r="12537" outlineLevel="1" x14ac:dyDescent="0.2"/>
    <row r="12539" outlineLevel="1" x14ac:dyDescent="0.2"/>
    <row r="12540" outlineLevel="1" x14ac:dyDescent="0.2"/>
    <row r="12541" outlineLevel="1" x14ac:dyDescent="0.2"/>
    <row r="12542" outlineLevel="1" x14ac:dyDescent="0.2"/>
    <row r="12543" outlineLevel="1" x14ac:dyDescent="0.2"/>
    <row r="12545" outlineLevel="1" x14ac:dyDescent="0.2"/>
    <row r="12546" outlineLevel="1" x14ac:dyDescent="0.2"/>
    <row r="12547" outlineLevel="1" x14ac:dyDescent="0.2"/>
    <row r="12548" outlineLevel="1" x14ac:dyDescent="0.2"/>
    <row r="12549" outlineLevel="1" x14ac:dyDescent="0.2"/>
    <row r="12551" outlineLevel="1" x14ac:dyDescent="0.2"/>
    <row r="12552" outlineLevel="1" x14ac:dyDescent="0.2"/>
    <row r="12553" outlineLevel="1" x14ac:dyDescent="0.2"/>
    <row r="12554" outlineLevel="1" x14ac:dyDescent="0.2"/>
    <row r="12555" outlineLevel="1" x14ac:dyDescent="0.2"/>
    <row r="12556" outlineLevel="1" x14ac:dyDescent="0.2"/>
    <row r="12557" outlineLevel="1" x14ac:dyDescent="0.2"/>
    <row r="12559" outlineLevel="1" x14ac:dyDescent="0.2"/>
    <row r="12561" outlineLevel="1" x14ac:dyDescent="0.2"/>
    <row r="12562" outlineLevel="1" x14ac:dyDescent="0.2"/>
    <row r="12563" outlineLevel="1" x14ac:dyDescent="0.2"/>
    <row r="12565" outlineLevel="1" x14ac:dyDescent="0.2"/>
    <row r="12567" outlineLevel="1" x14ac:dyDescent="0.2"/>
    <row r="12569" outlineLevel="1" x14ac:dyDescent="0.2"/>
    <row r="12571" outlineLevel="1" x14ac:dyDescent="0.2"/>
    <row r="12572" outlineLevel="1" x14ac:dyDescent="0.2"/>
    <row r="12573" outlineLevel="1" x14ac:dyDescent="0.2"/>
    <row r="12574" outlineLevel="1" x14ac:dyDescent="0.2"/>
    <row r="12576" outlineLevel="1" x14ac:dyDescent="0.2"/>
    <row r="12577" outlineLevel="1" x14ac:dyDescent="0.2"/>
    <row r="12578" outlineLevel="1" x14ac:dyDescent="0.2"/>
    <row r="12579" outlineLevel="1" x14ac:dyDescent="0.2"/>
    <row r="12581" outlineLevel="1" x14ac:dyDescent="0.2"/>
    <row r="12582" outlineLevel="1" x14ac:dyDescent="0.2"/>
    <row r="12583" outlineLevel="1" x14ac:dyDescent="0.2"/>
    <row r="12584" outlineLevel="1" x14ac:dyDescent="0.2"/>
    <row r="12586" outlineLevel="1" x14ac:dyDescent="0.2"/>
    <row r="12587" outlineLevel="1" x14ac:dyDescent="0.2"/>
    <row r="12588" outlineLevel="1" x14ac:dyDescent="0.2"/>
    <row r="12589" outlineLevel="1" x14ac:dyDescent="0.2"/>
    <row r="12590" outlineLevel="1" x14ac:dyDescent="0.2"/>
    <row r="12591" outlineLevel="1" x14ac:dyDescent="0.2"/>
    <row r="12593" outlineLevel="1" x14ac:dyDescent="0.2"/>
    <row r="12594" outlineLevel="1" x14ac:dyDescent="0.2"/>
    <row r="12595" outlineLevel="1" x14ac:dyDescent="0.2"/>
    <row r="12596" outlineLevel="1" x14ac:dyDescent="0.2"/>
    <row r="12597" outlineLevel="1" x14ac:dyDescent="0.2"/>
    <row r="12599" outlineLevel="1" x14ac:dyDescent="0.2"/>
    <row r="12600" outlineLevel="1" x14ac:dyDescent="0.2"/>
    <row r="12601" outlineLevel="1" x14ac:dyDescent="0.2"/>
    <row r="12602" outlineLevel="1" x14ac:dyDescent="0.2"/>
    <row r="12603" outlineLevel="1" x14ac:dyDescent="0.2"/>
    <row r="12604" outlineLevel="1" x14ac:dyDescent="0.2"/>
    <row r="12605" outlineLevel="1" x14ac:dyDescent="0.2"/>
    <row r="12607" outlineLevel="1" x14ac:dyDescent="0.2"/>
    <row r="12608" outlineLevel="1" x14ac:dyDescent="0.2"/>
    <row r="12609" outlineLevel="1" x14ac:dyDescent="0.2"/>
    <row r="12610" outlineLevel="1" x14ac:dyDescent="0.2"/>
    <row r="12611" outlineLevel="1" x14ac:dyDescent="0.2"/>
    <row r="12612" outlineLevel="1" x14ac:dyDescent="0.2"/>
    <row r="12614" outlineLevel="1" x14ac:dyDescent="0.2"/>
    <row r="12615" outlineLevel="1" x14ac:dyDescent="0.2"/>
    <row r="12616" outlineLevel="1" x14ac:dyDescent="0.2"/>
    <row r="12617" outlineLevel="1" x14ac:dyDescent="0.2"/>
    <row r="12618" outlineLevel="1" x14ac:dyDescent="0.2"/>
    <row r="12620" outlineLevel="1" x14ac:dyDescent="0.2"/>
    <row r="12621" outlineLevel="1" x14ac:dyDescent="0.2"/>
    <row r="12622" outlineLevel="1" x14ac:dyDescent="0.2"/>
    <row r="12624" outlineLevel="1" x14ac:dyDescent="0.2"/>
    <row r="12625" outlineLevel="1" x14ac:dyDescent="0.2"/>
    <row r="12627" outlineLevel="1" x14ac:dyDescent="0.2"/>
    <row r="12628" outlineLevel="1" x14ac:dyDescent="0.2"/>
    <row r="12630" outlineLevel="1" x14ac:dyDescent="0.2"/>
    <row r="12631" outlineLevel="1" x14ac:dyDescent="0.2"/>
    <row r="12633" outlineLevel="1" x14ac:dyDescent="0.2"/>
    <row r="12634" outlineLevel="1" x14ac:dyDescent="0.2"/>
    <row r="12636" outlineLevel="1" x14ac:dyDescent="0.2"/>
    <row r="12637" outlineLevel="1" x14ac:dyDescent="0.2"/>
    <row r="12639" outlineLevel="1" x14ac:dyDescent="0.2"/>
    <row r="12640" outlineLevel="1" x14ac:dyDescent="0.2"/>
    <row r="12641" outlineLevel="1" x14ac:dyDescent="0.2"/>
    <row r="12642" outlineLevel="1" x14ac:dyDescent="0.2"/>
    <row r="12643" outlineLevel="1" x14ac:dyDescent="0.2"/>
    <row r="12645" outlineLevel="1" x14ac:dyDescent="0.2"/>
    <row r="12646" outlineLevel="1" x14ac:dyDescent="0.2"/>
    <row r="12647" outlineLevel="1" x14ac:dyDescent="0.2"/>
    <row r="12648" outlineLevel="1" x14ac:dyDescent="0.2"/>
    <row r="12649" outlineLevel="1" x14ac:dyDescent="0.2"/>
    <row r="12650" outlineLevel="1" x14ac:dyDescent="0.2"/>
    <row r="12652" outlineLevel="1" x14ac:dyDescent="0.2"/>
    <row r="12654" outlineLevel="1" x14ac:dyDescent="0.2"/>
    <row r="12656" outlineLevel="1" x14ac:dyDescent="0.2"/>
    <row r="12658" outlineLevel="1" x14ac:dyDescent="0.2"/>
    <row r="12660" outlineLevel="1" x14ac:dyDescent="0.2"/>
    <row r="12662" outlineLevel="1" x14ac:dyDescent="0.2"/>
    <row r="12664" outlineLevel="1" x14ac:dyDescent="0.2"/>
    <row r="12666" outlineLevel="1" x14ac:dyDescent="0.2"/>
    <row r="12668" outlineLevel="1" x14ac:dyDescent="0.2"/>
    <row r="12670" outlineLevel="1" x14ac:dyDescent="0.2"/>
    <row r="12671" outlineLevel="1" x14ac:dyDescent="0.2"/>
    <row r="12672" outlineLevel="1" x14ac:dyDescent="0.2"/>
    <row r="12673" outlineLevel="1" x14ac:dyDescent="0.2"/>
    <row r="12675" outlineLevel="1" x14ac:dyDescent="0.2"/>
    <row r="12677" outlineLevel="1" x14ac:dyDescent="0.2"/>
    <row r="12679" outlineLevel="1" x14ac:dyDescent="0.2"/>
    <row r="12681" outlineLevel="1" x14ac:dyDescent="0.2"/>
    <row r="12683" outlineLevel="1" x14ac:dyDescent="0.2"/>
    <row r="12685" outlineLevel="1" x14ac:dyDescent="0.2"/>
    <row r="12687" outlineLevel="1" x14ac:dyDescent="0.2"/>
    <row r="12689" outlineLevel="1" x14ac:dyDescent="0.2"/>
    <row r="12691" outlineLevel="1" x14ac:dyDescent="0.2"/>
    <row r="12693" outlineLevel="1" x14ac:dyDescent="0.2"/>
    <row r="12695" outlineLevel="1" x14ac:dyDescent="0.2"/>
    <row r="12697" outlineLevel="1" x14ac:dyDescent="0.2"/>
    <row r="12698" outlineLevel="1" x14ac:dyDescent="0.2"/>
    <row r="12699" outlineLevel="1" x14ac:dyDescent="0.2"/>
    <row r="12700" outlineLevel="1" x14ac:dyDescent="0.2"/>
    <row r="12701" outlineLevel="1" x14ac:dyDescent="0.2"/>
    <row r="12702" outlineLevel="1" x14ac:dyDescent="0.2"/>
    <row r="12703" outlineLevel="1" x14ac:dyDescent="0.2"/>
    <row r="12705" outlineLevel="1" x14ac:dyDescent="0.2"/>
    <row r="12706" outlineLevel="1" x14ac:dyDescent="0.2"/>
    <row r="12707" outlineLevel="1" x14ac:dyDescent="0.2"/>
    <row r="12708" outlineLevel="1" x14ac:dyDescent="0.2"/>
    <row r="12709" outlineLevel="1" x14ac:dyDescent="0.2"/>
    <row r="12710" outlineLevel="1" x14ac:dyDescent="0.2"/>
    <row r="12711" outlineLevel="1" x14ac:dyDescent="0.2"/>
    <row r="12713" outlineLevel="1" x14ac:dyDescent="0.2"/>
    <row r="12714" outlineLevel="1" x14ac:dyDescent="0.2"/>
    <row r="12715" outlineLevel="1" x14ac:dyDescent="0.2"/>
    <row r="12716" outlineLevel="1" x14ac:dyDescent="0.2"/>
    <row r="12718" outlineLevel="1" x14ac:dyDescent="0.2"/>
    <row r="12719" outlineLevel="1" x14ac:dyDescent="0.2"/>
    <row r="12720" outlineLevel="1" x14ac:dyDescent="0.2"/>
    <row r="12721" outlineLevel="1" x14ac:dyDescent="0.2"/>
    <row r="12723" outlineLevel="1" x14ac:dyDescent="0.2"/>
    <row r="12724" outlineLevel="1" x14ac:dyDescent="0.2"/>
    <row r="12725" outlineLevel="1" x14ac:dyDescent="0.2"/>
    <row r="12726" outlineLevel="1" x14ac:dyDescent="0.2"/>
    <row r="12728" outlineLevel="1" x14ac:dyDescent="0.2"/>
    <row r="12729" outlineLevel="1" x14ac:dyDescent="0.2"/>
    <row r="12730" outlineLevel="1" x14ac:dyDescent="0.2"/>
    <row r="12731" outlineLevel="1" x14ac:dyDescent="0.2"/>
    <row r="12733" outlineLevel="1" x14ac:dyDescent="0.2"/>
    <row r="12734" outlineLevel="1" x14ac:dyDescent="0.2"/>
    <row r="12736" outlineLevel="1" x14ac:dyDescent="0.2"/>
    <row r="12737" outlineLevel="1" x14ac:dyDescent="0.2"/>
    <row r="12739" outlineLevel="1" x14ac:dyDescent="0.2"/>
    <row r="12740" outlineLevel="1" x14ac:dyDescent="0.2"/>
    <row r="12742" outlineLevel="1" x14ac:dyDescent="0.2"/>
    <row r="12743" outlineLevel="1" x14ac:dyDescent="0.2"/>
    <row r="12745" outlineLevel="1" x14ac:dyDescent="0.2"/>
    <row r="12746" outlineLevel="1" x14ac:dyDescent="0.2"/>
    <row r="12748" outlineLevel="1" x14ac:dyDescent="0.2"/>
    <row r="12749" outlineLevel="1" x14ac:dyDescent="0.2"/>
    <row r="12751" outlineLevel="1" x14ac:dyDescent="0.2"/>
    <row r="12752" outlineLevel="1" x14ac:dyDescent="0.2"/>
    <row r="12754" outlineLevel="1" x14ac:dyDescent="0.2"/>
    <row r="12755" outlineLevel="1" x14ac:dyDescent="0.2"/>
    <row r="12757" outlineLevel="1" x14ac:dyDescent="0.2"/>
    <row r="12758" outlineLevel="1" x14ac:dyDescent="0.2"/>
    <row r="12759" outlineLevel="1" x14ac:dyDescent="0.2"/>
    <row r="12760" outlineLevel="1" x14ac:dyDescent="0.2"/>
    <row r="12761" outlineLevel="1" x14ac:dyDescent="0.2"/>
    <row r="12762" outlineLevel="1" x14ac:dyDescent="0.2"/>
    <row r="12763" outlineLevel="1" x14ac:dyDescent="0.2"/>
    <row r="12764" outlineLevel="1" x14ac:dyDescent="0.2"/>
    <row r="12765" outlineLevel="1" x14ac:dyDescent="0.2"/>
    <row r="12766" outlineLevel="1" x14ac:dyDescent="0.2"/>
    <row r="12767" outlineLevel="1" x14ac:dyDescent="0.2"/>
    <row r="12768" outlineLevel="1" x14ac:dyDescent="0.2"/>
    <row r="12770" outlineLevel="1" x14ac:dyDescent="0.2"/>
    <row r="12771" outlineLevel="1" x14ac:dyDescent="0.2"/>
    <row r="12772" outlineLevel="1" x14ac:dyDescent="0.2"/>
    <row r="12773" outlineLevel="1" x14ac:dyDescent="0.2"/>
    <row r="12774" outlineLevel="1" x14ac:dyDescent="0.2"/>
    <row r="12775" outlineLevel="1" x14ac:dyDescent="0.2"/>
    <row r="12776" outlineLevel="1" x14ac:dyDescent="0.2"/>
    <row r="12777" outlineLevel="1" x14ac:dyDescent="0.2"/>
    <row r="12778" outlineLevel="1" x14ac:dyDescent="0.2"/>
    <row r="12779" outlineLevel="1" x14ac:dyDescent="0.2"/>
    <row r="12780" outlineLevel="1" x14ac:dyDescent="0.2"/>
    <row r="12782" outlineLevel="1" x14ac:dyDescent="0.2"/>
    <row r="12784" outlineLevel="1" x14ac:dyDescent="0.2"/>
    <row r="12786" outlineLevel="1" x14ac:dyDescent="0.2"/>
    <row r="12788" outlineLevel="1" x14ac:dyDescent="0.2"/>
    <row r="12789" outlineLevel="1" x14ac:dyDescent="0.2"/>
    <row r="12790" outlineLevel="1" x14ac:dyDescent="0.2"/>
    <row r="12792" outlineLevel="1" x14ac:dyDescent="0.2"/>
    <row r="12793" outlineLevel="1" x14ac:dyDescent="0.2"/>
    <row r="12794" outlineLevel="1" x14ac:dyDescent="0.2"/>
    <row r="12796" outlineLevel="1" x14ac:dyDescent="0.2"/>
    <row r="12797" outlineLevel="1" x14ac:dyDescent="0.2"/>
    <row r="12798" outlineLevel="1" x14ac:dyDescent="0.2"/>
    <row r="12800" outlineLevel="1" x14ac:dyDescent="0.2"/>
    <row r="12801" outlineLevel="1" x14ac:dyDescent="0.2"/>
    <row r="12803" outlineLevel="1" x14ac:dyDescent="0.2"/>
    <row r="12804" outlineLevel="1" x14ac:dyDescent="0.2"/>
    <row r="12806" outlineLevel="1" x14ac:dyDescent="0.2"/>
    <row r="12807" outlineLevel="1" x14ac:dyDescent="0.2"/>
    <row r="12809" outlineLevel="1" x14ac:dyDescent="0.2"/>
    <row r="12811" outlineLevel="1" x14ac:dyDescent="0.2"/>
    <row r="12813" outlineLevel="1" x14ac:dyDescent="0.2"/>
    <row r="12815" outlineLevel="1" x14ac:dyDescent="0.2"/>
    <row r="12817" outlineLevel="1" x14ac:dyDescent="0.2"/>
    <row r="12819" outlineLevel="1" x14ac:dyDescent="0.2"/>
    <row r="12821" outlineLevel="1" x14ac:dyDescent="0.2"/>
    <row r="12823" outlineLevel="1" x14ac:dyDescent="0.2"/>
    <row r="12825" outlineLevel="1" x14ac:dyDescent="0.2"/>
    <row r="12827" outlineLevel="1" x14ac:dyDescent="0.2"/>
    <row r="12829" outlineLevel="1" x14ac:dyDescent="0.2"/>
    <row r="12831" outlineLevel="1" x14ac:dyDescent="0.2"/>
    <row r="12833" outlineLevel="1" x14ac:dyDescent="0.2"/>
  </sheetData>
  <pageMargins left="0.55118110236220474" right="0.35433070866141736" top="1.5748031496062993" bottom="0.98425196850393704" header="7.874015748031496E-2" footer="0.31496062992125984"/>
  <pageSetup paperSize="9" orientation="portrait" r:id="rId1"/>
  <headerFooter>
    <oddHeader>&amp;L&amp;G
CUSTOS UNITÁRIOS DE EDIFICAÇÕES - SEM DESONERAÇÃO&amp;C
SECRETARIA DE INFRAESTRUTURA URBANA E OBRAS
&amp;R
DATA-BASE: JANEIRO/2025</oddHeader>
    <oddFooter>&amp;LPROJ-5 DIVISÃO DE PREÇOS E CUSTOS&amp;RPág. &amp;P de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8</vt:i4>
      </vt:variant>
    </vt:vector>
  </HeadingPairs>
  <TitlesOfParts>
    <vt:vector size="14" baseType="lpstr">
      <vt:lpstr>Quantidades</vt:lpstr>
      <vt:lpstr>Cronograma Físico</vt:lpstr>
      <vt:lpstr>BDI</vt:lpstr>
      <vt:lpstr>Memória Quantidades Pranchas</vt:lpstr>
      <vt:lpstr>CustosUnit INFRA SEM Des Jan25</vt:lpstr>
      <vt:lpstr>CustosUnit EDIF SEM Des Jan25</vt:lpstr>
      <vt:lpstr>'Cronograma Físico'!_Hlk200120624</vt:lpstr>
      <vt:lpstr>BDI!Area_de_impressao</vt:lpstr>
      <vt:lpstr>'Cronograma Físico'!Area_de_impressao</vt:lpstr>
      <vt:lpstr>'CustosUnit EDIF SEM Des Jan25'!Area_de_impressao</vt:lpstr>
      <vt:lpstr>'Memória Quantidades Pranchas'!Area_de_impressao</vt:lpstr>
      <vt:lpstr>Quantidades!Area_de_impressao</vt:lpstr>
      <vt:lpstr>'CustosUnit EDIF SEM Des Jan25'!Titulos_de_impressao</vt:lpstr>
      <vt:lpstr>'CustosUnit INFRA SEM Des Jan25'!Titulos_de_impressao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 de Paula Andreis</dc:creator>
  <cp:keywords/>
  <dc:description/>
  <cp:lastModifiedBy>Francinaldo da Silva Rodrigues</cp:lastModifiedBy>
  <cp:revision/>
  <cp:lastPrinted>2025-08-07T19:42:44Z</cp:lastPrinted>
  <dcterms:created xsi:type="dcterms:W3CDTF">2020-09-01T21:00:35Z</dcterms:created>
  <dcterms:modified xsi:type="dcterms:W3CDTF">2025-09-29T19:48:10Z</dcterms:modified>
  <cp:category/>
  <cp:contentStatus/>
</cp:coreProperties>
</file>